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defaultThemeVersion="124226"/>
  <mc:AlternateContent xmlns:mc="http://schemas.openxmlformats.org/markup-compatibility/2006">
    <mc:Choice Requires="x15">
      <x15ac:absPath xmlns:x15ac="http://schemas.microsoft.com/office/spreadsheetml/2010/11/ac" url="O:\Jugend und Familie\Fachaufsicht Kita\FACHAUFSICHT\Antrags-Formulare\BE\"/>
    </mc:Choice>
  </mc:AlternateContent>
  <xr:revisionPtr revIDLastSave="0" documentId="8_{9CBA1B84-1ED3-4029-8B6E-988EC012051B}" xr6:coauthVersionLast="36" xr6:coauthVersionMax="36" xr10:uidLastSave="{00000000-0000-0000-0000-000000000000}"/>
  <bookViews>
    <workbookView xWindow="0" yWindow="0" windowWidth="28800" windowHeight="11700" tabRatio="816" xr2:uid="{00000000-000D-0000-FFFF-FFFF00000000}"/>
  </bookViews>
  <sheets>
    <sheet name="BE-Antrag" sheetId="15" r:id="rId1"/>
    <sheet name="Anlage 1 Unterlagen" sheetId="10" r:id="rId2"/>
    <sheet name="Anl. Personal Gute Kita Gesetz" sheetId="13" r:id="rId3"/>
    <sheet name="Anlage 3 Trägererklärung" sheetId="11" r:id="rId4"/>
    <sheet name=" Anl. Personal Übergangsfrist" sheetId="12" r:id="rId5"/>
    <sheet name="Gruppenreduzierung Integration" sheetId="14" r:id="rId6"/>
  </sheets>
  <externalReferences>
    <externalReference r:id="rId7"/>
  </externalReferences>
  <definedNames>
    <definedName name="_ftn1" localSheetId="1">'Anlage 1 Unterlagen'!#REF!</definedName>
    <definedName name="_ftnref1" localSheetId="1">'Anlage 1 Unterlagen'!#REF!</definedName>
    <definedName name="Art">[1]Tabelle2!$D$5:$D$6</definedName>
    <definedName name="Bauphase">[1]!Tabelle1[Bauphasen]</definedName>
    <definedName name="_xlnm.Print_Area" localSheetId="2">'Anl. Personal Gute Kita Gesetz'!$A$1:$G$220</definedName>
    <definedName name="_xlnm.Print_Area" localSheetId="0">'BE-Antrag'!$A$2:$F$127</definedName>
  </definedNames>
  <calcPr calcId="191029"/>
</workbook>
</file>

<file path=xl/calcChain.xml><?xml version="1.0" encoding="utf-8"?>
<calcChain xmlns="http://schemas.openxmlformats.org/spreadsheetml/2006/main">
  <c r="C218" i="13" l="1"/>
  <c r="F217" i="13"/>
  <c r="F216" i="13"/>
  <c r="F215" i="13"/>
  <c r="F214" i="13"/>
  <c r="F213" i="13"/>
  <c r="F212" i="13"/>
  <c r="F211" i="13"/>
  <c r="F218" i="13" s="1"/>
  <c r="C208" i="13"/>
  <c r="F207" i="13"/>
  <c r="F206" i="13"/>
  <c r="F205" i="13"/>
  <c r="F204" i="13"/>
  <c r="F203" i="13"/>
  <c r="F202" i="13"/>
  <c r="F201" i="13"/>
  <c r="F208" i="13" s="1"/>
  <c r="C198" i="13"/>
  <c r="F197" i="13"/>
  <c r="F196" i="13"/>
  <c r="F195" i="13"/>
  <c r="F194" i="13"/>
  <c r="F193" i="13"/>
  <c r="F192" i="13"/>
  <c r="F191" i="13"/>
  <c r="F198" i="13" s="1"/>
  <c r="C188" i="13"/>
  <c r="F187" i="13"/>
  <c r="F186" i="13"/>
  <c r="F185" i="13"/>
  <c r="F184" i="13"/>
  <c r="F183" i="13"/>
  <c r="F182" i="13"/>
  <c r="F181" i="13"/>
  <c r="F188" i="13" s="1"/>
  <c r="C178" i="13"/>
  <c r="F177" i="13"/>
  <c r="F176" i="13"/>
  <c r="F175" i="13"/>
  <c r="F174" i="13"/>
  <c r="F173" i="13"/>
  <c r="F172" i="13"/>
  <c r="F171" i="13"/>
  <c r="F178" i="13" s="1"/>
  <c r="C168" i="13"/>
  <c r="F167" i="13"/>
  <c r="F166" i="13"/>
  <c r="F165" i="13"/>
  <c r="F164" i="13"/>
  <c r="F163" i="13"/>
  <c r="F162" i="13"/>
  <c r="F161" i="13"/>
  <c r="F168" i="13" s="1"/>
  <c r="C158" i="13"/>
  <c r="F157" i="13"/>
  <c r="F156" i="13"/>
  <c r="F155" i="13"/>
  <c r="F154" i="13"/>
  <c r="F153" i="13"/>
  <c r="F152" i="13"/>
  <c r="F151" i="13"/>
  <c r="F158" i="13" s="1"/>
  <c r="C148" i="13"/>
  <c r="F147" i="13"/>
  <c r="F146" i="13"/>
  <c r="F145" i="13"/>
  <c r="F144" i="13"/>
  <c r="F143" i="13"/>
  <c r="F142" i="13"/>
  <c r="F141" i="13"/>
  <c r="F148" i="13" s="1"/>
  <c r="C138" i="13"/>
  <c r="F137" i="13"/>
  <c r="F136" i="13"/>
  <c r="F135" i="13"/>
  <c r="F134" i="13"/>
  <c r="F133" i="13"/>
  <c r="F132" i="13"/>
  <c r="F131" i="13"/>
  <c r="F138" i="13" s="1"/>
  <c r="G114" i="13"/>
  <c r="G100" i="13"/>
  <c r="G83" i="13"/>
  <c r="G53" i="13"/>
  <c r="G39" i="13"/>
  <c r="C20" i="13"/>
  <c r="C21" i="13" s="1"/>
  <c r="G19" i="13"/>
  <c r="G18" i="13"/>
  <c r="G17" i="13"/>
  <c r="G16" i="13"/>
  <c r="G15" i="13"/>
  <c r="G14" i="13"/>
  <c r="G13" i="13"/>
  <c r="G12" i="13"/>
  <c r="G11" i="13"/>
  <c r="G10" i="13"/>
  <c r="G21" i="13" s="1"/>
  <c r="G9" i="13"/>
  <c r="G8" i="13"/>
  <c r="G22" i="13" l="1"/>
  <c r="G23" i="13" s="1"/>
  <c r="G24" i="13"/>
  <c r="G40" i="13" s="1"/>
  <c r="G43" i="13" s="1"/>
  <c r="G25" i="13" l="1"/>
  <c r="G86" i="13" s="1"/>
  <c r="G54" i="13"/>
  <c r="G55" i="13" s="1"/>
  <c r="G84" i="13" s="1"/>
  <c r="G85" i="13" s="1"/>
  <c r="G87" i="13" s="1"/>
  <c r="M172" i="12" l="1"/>
  <c r="E172" i="12"/>
  <c r="O171" i="12"/>
  <c r="G171" i="12"/>
  <c r="O170" i="12"/>
  <c r="G170" i="12"/>
  <c r="O169" i="12"/>
  <c r="G169" i="12"/>
  <c r="O168" i="12"/>
  <c r="G168" i="12"/>
  <c r="O167" i="12"/>
  <c r="G167" i="12"/>
  <c r="O166" i="12"/>
  <c r="O172" i="12" s="1"/>
  <c r="G166" i="12"/>
  <c r="G172" i="12" s="1"/>
  <c r="O165" i="12"/>
  <c r="G165" i="12"/>
  <c r="M158" i="12"/>
  <c r="G158" i="12"/>
  <c r="E158" i="12"/>
  <c r="O157" i="12"/>
  <c r="G157" i="12"/>
  <c r="O156" i="12"/>
  <c r="G156" i="12"/>
  <c r="O155" i="12"/>
  <c r="G155" i="12"/>
  <c r="O154" i="12"/>
  <c r="G154" i="12"/>
  <c r="O153" i="12"/>
  <c r="G153" i="12"/>
  <c r="O152" i="12"/>
  <c r="O158" i="12" s="1"/>
  <c r="G152" i="12"/>
  <c r="O151" i="12"/>
  <c r="G151" i="12"/>
  <c r="M140" i="12"/>
  <c r="G140" i="12"/>
  <c r="E140" i="12"/>
  <c r="O139" i="12"/>
  <c r="G139" i="12"/>
  <c r="O138" i="12"/>
  <c r="G138" i="12"/>
  <c r="O137" i="12"/>
  <c r="G137" i="12"/>
  <c r="O136" i="12"/>
  <c r="G136" i="12"/>
  <c r="O135" i="12"/>
  <c r="G135" i="12"/>
  <c r="O134" i="12"/>
  <c r="O140" i="12" s="1"/>
  <c r="G134" i="12"/>
  <c r="O133" i="12"/>
  <c r="G133" i="12"/>
  <c r="M127" i="12"/>
  <c r="E127" i="12"/>
  <c r="O126" i="12"/>
  <c r="O125" i="12"/>
  <c r="G125" i="12"/>
  <c r="O124" i="12"/>
  <c r="G124" i="12"/>
  <c r="O123" i="12"/>
  <c r="G123" i="12"/>
  <c r="O122" i="12"/>
  <c r="G122" i="12"/>
  <c r="O121" i="12"/>
  <c r="G121" i="12"/>
  <c r="G127" i="12" s="1"/>
  <c r="O120" i="12"/>
  <c r="O127" i="12" s="1"/>
  <c r="G120" i="12"/>
  <c r="P68" i="12"/>
  <c r="J27" i="12"/>
  <c r="O26" i="12"/>
  <c r="O25" i="12"/>
  <c r="O24" i="12"/>
  <c r="O23" i="12"/>
  <c r="O22" i="12"/>
  <c r="O21" i="12"/>
  <c r="O20" i="12"/>
  <c r="O19" i="12"/>
  <c r="O18" i="12"/>
  <c r="O17" i="12"/>
  <c r="O16" i="12"/>
  <c r="O15" i="12"/>
  <c r="O14" i="12"/>
  <c r="O13" i="12"/>
  <c r="O12" i="12"/>
  <c r="O11" i="12"/>
  <c r="O10" i="12"/>
  <c r="O9" i="12"/>
  <c r="O8" i="12"/>
  <c r="O7" i="12"/>
  <c r="O28" i="12" s="1"/>
  <c r="O29" i="12" s="1"/>
  <c r="P69" i="12" s="1"/>
  <c r="P70" i="12" s="1"/>
</calcChain>
</file>

<file path=xl/sharedStrings.xml><?xml version="1.0" encoding="utf-8"?>
<sst xmlns="http://schemas.openxmlformats.org/spreadsheetml/2006/main" count="602" uniqueCount="329">
  <si>
    <t>Landesjugendamt</t>
  </si>
  <si>
    <t>Referat II 1</t>
  </si>
  <si>
    <t>Postfach 3140</t>
  </si>
  <si>
    <t>* Nichtzutreffendes bitte streichen</t>
  </si>
  <si>
    <t>Antrag auf Erlaubnis für den Betrieb einer Tageseinrichtung für Kinder                                                          nach § 45 Achtes Buch Sozialgesetzbuch (SGB VIII)</t>
  </si>
  <si>
    <t>Ich/Wir beabsichtige(n), eine Tageseinrichtung für Kinder in Betrieb zu nehmen*/ zu verändern* und beantrage(n) hierfür die Erlaubnis nach § 45 SGB VIII.</t>
  </si>
  <si>
    <t>Name:</t>
  </si>
  <si>
    <t>PLZ/Ort:</t>
  </si>
  <si>
    <t>E-Mail:</t>
  </si>
  <si>
    <t>Telefon:</t>
  </si>
  <si>
    <t>Rechtsform:</t>
  </si>
  <si>
    <t>Name, Vorname:</t>
  </si>
  <si>
    <t>Funktion:</t>
  </si>
  <si>
    <t>Falls eine juristische Person Träger der Einrichtung ist, bitte Namen, Vornamen und Funktion des vertretungsberechtigten Vorstandsmitgliedes oder der Geschäftsführung angeben:</t>
  </si>
  <si>
    <t>Weitere Angaben zum Träger:</t>
  </si>
  <si>
    <t>Um-, Aus- oder Neubau:</t>
  </si>
  <si>
    <t>Trägerwechsel oder Änderung der Rechtsform:</t>
  </si>
  <si>
    <t xml:space="preserve">Erweiterung der Rahmenkapazität der Tageseinrichtung oder der Einrichtungsteile: </t>
  </si>
  <si>
    <t>Änderung des möglichen Aufnahmealters der Kinder in der Tageseinrichtung bzw. in den Einrichtungsteilen:</t>
  </si>
  <si>
    <t>Sonstiges:</t>
  </si>
  <si>
    <t>Die Änderung soll eintreten ab:</t>
  </si>
  <si>
    <t>Der Betrieb der Tageseinrichtung soll aufgenommen werden zum:</t>
  </si>
  <si>
    <t>Täglich (Montag bis Freitag)</t>
  </si>
  <si>
    <t>von</t>
  </si>
  <si>
    <t>bis</t>
  </si>
  <si>
    <t>Ort, Datum</t>
  </si>
  <si>
    <t xml:space="preserve">Sonstige Regelungen:                                                                </t>
  </si>
  <si>
    <t>Änderung der Zweckbestimmung:</t>
  </si>
  <si>
    <t>Aufnahmealter der Kinder in der  Tageseinrichtung:</t>
  </si>
  <si>
    <t>bis zum Eintritt in den Kindergarten*</t>
  </si>
  <si>
    <t>bis zum Schuleintritt*</t>
  </si>
  <si>
    <t>bis zum Ende der Grundschulzeit*</t>
  </si>
  <si>
    <t>* bitte  Aufnahmealter eintragen bzw. Zutreffendes (z.B. bis zum Schuleintritt) ankreuzen</t>
  </si>
  <si>
    <t>Rahmenkapazität der Tageseinrichtung:</t>
  </si>
  <si>
    <t>Einrichtungsteil A</t>
  </si>
  <si>
    <t>Einrichtungsteil B</t>
  </si>
  <si>
    <t>Einrichtungsteil C</t>
  </si>
  <si>
    <t>Tageseinrichtung für Kinder</t>
  </si>
  <si>
    <t>Erstantrag:*</t>
  </si>
  <si>
    <t>Änderungsantrag:*</t>
  </si>
  <si>
    <t>* Zutreffendes bitte ankreuzen</t>
  </si>
  <si>
    <t>Öffnungszeiten der Tageseinrichtung:</t>
  </si>
  <si>
    <t>Nur, falls erforderlich bei Einschränkung durch das Raumprogramm, Differenzierung in Einrichtungsteile:</t>
  </si>
  <si>
    <t>Stempel</t>
  </si>
  <si>
    <t xml:space="preserve">Rechtsverbindliche Unterschrift des Trägers  </t>
  </si>
  <si>
    <t>Anlagen</t>
  </si>
  <si>
    <t>Standortwechsel/Ersatzneubau:</t>
  </si>
  <si>
    <t>Lebensmonat/Lebens-</t>
  </si>
  <si>
    <t>jahr bis zum vollendeten</t>
  </si>
  <si>
    <t xml:space="preserve">vom vollendeten </t>
  </si>
  <si>
    <t>Lebensjahr bzw.*</t>
  </si>
  <si>
    <t>vom vollendeten</t>
  </si>
  <si>
    <t>Rahmen-kapazität:</t>
  </si>
  <si>
    <t>Aufnahme-alter der Kinder:</t>
  </si>
  <si>
    <t>Lebensjahr bzw.</t>
  </si>
  <si>
    <t>Folgende Unterlagen werden bis zum  . . . . . . . . . . . . (Datum) nachgereicht:</t>
  </si>
  <si>
    <t>Lageplan</t>
  </si>
  <si>
    <t>Freiflächenplan</t>
  </si>
  <si>
    <t>Genehmigter Bauplan, aus dem Größe u. Funktion der Räume zu entnehmen ist (Grundriss, Querschnittsplan) bzw. ggf. die erforderliche Benennung v. Einrichtungsteilen</t>
  </si>
  <si>
    <t>Bescheinigung über die Gemeinnützigkeit, soweit beantragt</t>
  </si>
  <si>
    <t>Bescheid über die Anerkennung als freier Träger der Jugendhilfe gemäß § 75 Abs. 1 SGB VIII oder über die Zugehörigkeit zu einem Verband der Liga der freien Wohlfahrtspflege</t>
  </si>
  <si>
    <t>Unterlagen zur Rechtsform des Trägers (Vereinssatzung, Stiftungssatzung, Gesellschaftervertrag, Eintrag ins Vereins- oder Handelsregister)</t>
  </si>
  <si>
    <t>wirtschaftliches Konzept / Finanzierungsplan (§ 45 Abs. 2 Nr. 1 SGB VIII)</t>
  </si>
  <si>
    <t>Trägererklärung (Anlage 3)</t>
  </si>
  <si>
    <t>Ausbildungs- / Qualifikationsnachweise der Leiterin / des Leiters der Einrichtung</t>
  </si>
  <si>
    <t>Welche Unterlagen jeweils erforderlich sind, entnehmen Sie bitte den Vermerken des Jugendamtes in Spalte 1.
In Spalte 3 geben Sie bitte an, mit welcher Anlagennummer Ihre Unterlagen dem Antrag beigefügt sind.</t>
  </si>
  <si>
    <t>Vom Antrag-steller auszu-füllen:</t>
  </si>
  <si>
    <t>Anfor-derungs-vermerk Jugend-amt:</t>
  </si>
  <si>
    <t>Datum                    Rechtsverbindliche Unterschrift des Trägers                      Stempel</t>
  </si>
  <si>
    <t>Die Vorschriften der Unfallkasse Hessen und der sonstigen gesetzlichen Unfallversicherungen sind uns bekannt und werden beachtet.</t>
  </si>
  <si>
    <t>Bestimmungen der gesetzlichen Versicherungen</t>
  </si>
  <si>
    <t>E.</t>
  </si>
  <si>
    <t xml:space="preserve">Die Führungszeugnisse und Ausbildungsnachweise können jederzeit durch das örtlich zuständige Jugendamt im Rahmen einer Überprüfung nach § 46 SGB VIII i.V.m. § 15 Abs. 3 und 4 HKJGB eingesehen werden. </t>
  </si>
  <si>
    <t>Bei Einrichtungen, in denen der Träger und die Leitung in Person identisch sind, sind die Führungszeugnisse der/des Einrichtungsleiterin/-leiters dem örtlich zuständigen Jugendamt vorzulegen.</t>
  </si>
  <si>
    <t xml:space="preserve">Enthalten Führungszeugnisse langjährig beschäftigter Mitarbeiter/-innen Eintragungen über Straftaten nach § 72a Abs. 1 Satz 1 SGB VIII, ist der Träger verpflichtet, dies dem örtlich zutändigen Jugendamt umgehend zu melden. </t>
  </si>
  <si>
    <t xml:space="preserve">Die Prüfung hat jeweils auch bei der beabsichtigten Beschäftigung von neuen Mitarbeitern/-innen zu erfolgen. Bei der Prüfung der Führungszeugnisse sind insbesondere die Bestimmungen des § 72a SGB VIII (Tätigkeitsausschluss einschlägig vorbestrafter Personen) zu beachten. </t>
  </si>
  <si>
    <t>dass die Vorlage und Prüfung der o.g. Führungszeugnisse nach Ablauf von längstens 5 Jahren erneuert wird.</t>
  </si>
  <si>
    <t>3.</t>
  </si>
  <si>
    <t>dass o.g. Führungszeugnisse für neben- und ehrenamtlich tätige Personen, soweit dies auf Grund von Art, Intensität und Dauer ihres Kontakts  mit Kindern erforderlich ist, ebenfalls vorgelegt und geprüft werden (§ 72a Abs. 4 SGB VIII).</t>
  </si>
  <si>
    <t xml:space="preserve">2. </t>
  </si>
  <si>
    <t xml:space="preserve">dass im Hinblick auf die Eignung des Personals die Vorlage und Prüfung von aufgabenspezifischen Ausbildungsnachweisen sowie von aktuellen Führungszeugnissen nach § 30 Abs. 5 und § 30a Abs. 1 des Bundeszentralregistergesetzes (§ 45 Abs. 3 Nr. 2 SGB VIII) (höchstens 6 Monate alt) sichergestellt ist. </t>
  </si>
  <si>
    <t>1.</t>
  </si>
  <si>
    <t>Hiermit erklären wir,</t>
  </si>
  <si>
    <t xml:space="preserve">Vorlage und Prüfung von aufgabenspezifischen Ausbildungsnachweisen und Führungszeugnissen </t>
  </si>
  <si>
    <t>D.</t>
  </si>
  <si>
    <t>der Maßnahmen zur Qualitätsentwicklung und -sicherung 
(§ 45 Abs. 3 Nr. 1 SGB VIII).</t>
  </si>
  <si>
    <t>des Beschwerdeverfahrens in persönlichen Angelegenheiten
(§ 45 Abs. 2 Satz 2 Nr. 3 SGB VIII)</t>
  </si>
  <si>
    <t>des zur Sicherung der Rechte von Kindern in der Tageseinrichtung geeigneten Beteiligungsverfahrens (§ 45 Abs. 2 Satz 2 Nr. 3 SGB VIII)</t>
  </si>
  <si>
    <t>C.</t>
  </si>
  <si>
    <t>Wir erklären darüber hinaus, dass wir gegenüber dem zuständigen Jugendamt anzeigen werden, wenn wir planen, die Tageseinrichtung zwar gemäß der Rahmenbetriebserlaubnis, jedoch abweichend von der zuletzt vorgelegten Konzeption (z.B. Änderung der in der Konzeption benannten Zweckbestimmung der Gruppen, Eröffnung neuer Gruppe), zu betreiben.</t>
  </si>
  <si>
    <t xml:space="preserve">Vorherige Anzeigepflicht bei Änderungen im Betrieb der Tageseinrichtung  </t>
  </si>
  <si>
    <t>B.</t>
  </si>
  <si>
    <t>Bescheinigungen*</t>
  </si>
  <si>
    <r>
      <rPr>
        <b/>
        <sz val="12"/>
        <color theme="1"/>
        <rFont val="Arial"/>
        <family val="2"/>
      </rPr>
      <t>A</t>
    </r>
    <r>
      <rPr>
        <sz val="12"/>
        <color theme="1"/>
        <rFont val="Arial"/>
        <family val="2"/>
      </rPr>
      <t>.</t>
    </r>
  </si>
  <si>
    <t>Trägererklärung</t>
  </si>
  <si>
    <t>Hessisches Ministerium für Soziales und Integration</t>
  </si>
  <si>
    <t>gleichzeitig anwesende Kinder</t>
  </si>
  <si>
    <t xml:space="preserve"> Nur bei Ersatzneubau bzw. Standortwechsel ausfüllen!</t>
  </si>
  <si>
    <t>Straße/Hausnummer:</t>
  </si>
  <si>
    <t>höchstens</t>
  </si>
  <si>
    <t>Name und Anschrift des Trägers / Trägernummer:</t>
  </si>
  <si>
    <t>Name und Anschrift der Tageseinrichtung / Einrichtungsnummer:</t>
  </si>
  <si>
    <t>Trägernummer:*</t>
  </si>
  <si>
    <t>* Angabe entfällt bei neuem Träger</t>
  </si>
  <si>
    <t>Einrichtungsnummer:*</t>
  </si>
  <si>
    <t>* Angabe entfällt bei neuer Einrichtung</t>
  </si>
  <si>
    <t>Für die o.g. Tageseinrichtung wird folgender Einrichtungsstandort geschlossen:</t>
  </si>
  <si>
    <r>
      <t xml:space="preserve">Stellungnahme des zuständigen Gesundheitsamtes, dass in hygienischer Hinsicht keine Bedenken gegen den Betrieb der Einrichtung bestehen. </t>
    </r>
    <r>
      <rPr>
        <sz val="10"/>
        <color theme="1"/>
        <rFont val="Wingdings"/>
        <charset val="2"/>
      </rPr>
      <t>Ü</t>
    </r>
  </si>
  <si>
    <t>Personalberechnung (Anlage 2)</t>
  </si>
  <si>
    <t>65021 Wiesbaden</t>
  </si>
  <si>
    <r>
      <rPr>
        <b/>
        <sz val="12"/>
        <color theme="1"/>
        <rFont val="Arial"/>
        <family val="2"/>
      </rPr>
      <t xml:space="preserve">Dem Antrag sind folgende Unterlagen in Kopie beizufügen: </t>
    </r>
    <r>
      <rPr>
        <b/>
        <sz val="11"/>
        <color theme="1"/>
        <rFont val="Arial"/>
        <family val="2"/>
      </rPr>
      <t xml:space="preserve">                                </t>
    </r>
  </si>
  <si>
    <t>Konzeption der Einrichtung (§ 45 Abs. 3 Nr. 1 SGB VIII), die u.a. Auskunft gibt über                                                                                                                                                                                                                                                                                                                                                                                                                                                         •   Maßnahmen zur Unterstützung eines gesundheitsförderlichen Lebensumfeldes                                                                                                                                                                                                                                                                                                                                                                                                    (§ 45 Abs. 2 Nr. 2 SGB VIII)
•  geeignete Beteiligungsverfahren von Kindern (§ 45 Abs. 2 Nr. 3 SGB VIII)
•  Beschwerdeverfahren in persönlichen Angelegenheiten (§ 45 Abs. 2 Nr. 3 SGB VIII)
•  Maßnahmen zur Qualitätsentwicklung und -sicherung (§ 45 Abs. 3 Nr. 1 SGB VIII)
 bzw. bei Neueröffnung der Kindertageseinrichtung Kurzdarstellung der fachlichen Ausrichtung und Zielsetzung unter Beachtung der o.g. Aspekte</t>
  </si>
  <si>
    <t xml:space="preserve">Kurzkonzept zur beantragten Rahmenkapazität und dem möglichen Aufnahmealter </t>
  </si>
  <si>
    <r>
      <t xml:space="preserve">Baugenehmigung für die vorgesehene Nutzung als Tageseinrichtung für Kinder * </t>
    </r>
    <r>
      <rPr>
        <sz val="10"/>
        <rFont val="Wingdings"/>
        <charset val="2"/>
      </rPr>
      <t>Ü</t>
    </r>
  </si>
  <si>
    <r>
      <t xml:space="preserve">Nutzungskonzept und  Betriebsbeschreibung, soweit nicht in der Baugenehmigung enthalten </t>
    </r>
    <r>
      <rPr>
        <sz val="10"/>
        <rFont val="Wingdings"/>
        <charset val="2"/>
      </rPr>
      <t>Ü</t>
    </r>
  </si>
  <si>
    <r>
      <t xml:space="preserve">Anzeige der abschließenden Fertigstellung der Kindertageseinrichtung nach § 84 Abs. 1 HBO (Formular BAB 20** einschließlich Anlagen) </t>
    </r>
    <r>
      <rPr>
        <sz val="10"/>
        <rFont val="Wingdings"/>
        <charset val="2"/>
      </rPr>
      <t>Ü</t>
    </r>
  </si>
  <si>
    <r>
      <rPr>
        <b/>
        <sz val="10"/>
        <rFont val="Arial"/>
        <family val="2"/>
      </rPr>
      <t>bei sukzessiver Inbetriebnahme:</t>
    </r>
    <r>
      <rPr>
        <sz val="10"/>
        <rFont val="Arial"/>
        <family val="2"/>
      </rPr>
      <t xml:space="preserve"> Mitteilung der teilweisen vorzeitigen Nutzung vor der abschließenden Fertigstellung nach § 84 Abs. 7 HBO (Formular BAB 19 ** einschließlich Anlagen) </t>
    </r>
    <r>
      <rPr>
        <sz val="10"/>
        <rFont val="Wingdings"/>
        <charset val="2"/>
      </rPr>
      <t>Ü</t>
    </r>
  </si>
  <si>
    <r>
      <t xml:space="preserve">Planungskonzept "Barrierefreies Bauen"  nach Anlage 2 Nr. 10 Bauvorlagenerlass (BVErl) als Nachweis der Barrierefreiheit nach § 54 Abs. 2 HBO einschl. weiterer Rechtsvorschriften (z. B. HessBGG) sowie für </t>
    </r>
    <r>
      <rPr>
        <b/>
        <sz val="10"/>
        <rFont val="Arial"/>
        <family val="2"/>
      </rPr>
      <t>nach dem 7. Juli 2018 eingeleitete Bauvorhabe</t>
    </r>
    <r>
      <rPr>
        <sz val="10"/>
        <rFont val="Arial"/>
        <family val="2"/>
      </rPr>
      <t xml:space="preserve">n Formular BAB 34** nach Anlage 1 BVErl </t>
    </r>
    <r>
      <rPr>
        <sz val="10"/>
        <rFont val="Wingdings"/>
        <charset val="2"/>
      </rPr>
      <t>Ü</t>
    </r>
  </si>
  <si>
    <r>
      <t xml:space="preserve">Protokolle über Brandverhütungsschau der Feuerwehr oder Wiederkehrende Prüfungen der örtlich zuständigen unteren Bauaufsichtsbehörde </t>
    </r>
    <r>
      <rPr>
        <sz val="10"/>
        <rFont val="Wingdings"/>
        <charset val="2"/>
      </rPr>
      <t>Ü</t>
    </r>
  </si>
  <si>
    <r>
      <rPr>
        <b/>
        <sz val="10"/>
        <rFont val="Arial"/>
        <family val="2"/>
      </rPr>
      <t>falls eine Prüfung vorgenommen wurde:</t>
    </r>
    <r>
      <rPr>
        <sz val="10"/>
        <rFont val="Arial"/>
        <family val="2"/>
      </rPr>
      <t xml:space="preserve"> Bescheinigung der Bauaufsichtsbehörde nach § 84 Abs. 3 Satz 2 HBO über eine Bauzustandsbesichtigung nach Baufertigstellung </t>
    </r>
    <r>
      <rPr>
        <sz val="10"/>
        <rFont val="Wingdings"/>
        <charset val="2"/>
      </rPr>
      <t>Ü</t>
    </r>
  </si>
  <si>
    <r>
      <t xml:space="preserve">Bescheinigung der zuständigen Lebensmittelüberwachungsbehörde, dass das Lebensmittelrecht, insbesondere die  Verordnung (EG) Nr. 852/2004 vom 29. April 2004 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 </t>
    </r>
    <r>
      <rPr>
        <sz val="10"/>
        <rFont val="Wingdings"/>
        <charset val="2"/>
      </rPr>
      <t>Ü</t>
    </r>
  </si>
  <si>
    <r>
      <t xml:space="preserve">Die mit folgendem Symbol </t>
    </r>
    <r>
      <rPr>
        <sz val="10"/>
        <rFont val="Wingdings"/>
        <charset val="2"/>
      </rPr>
      <t>Ü</t>
    </r>
    <r>
      <rPr>
        <sz val="10"/>
        <rFont val="Arial"/>
        <family val="2"/>
      </rPr>
      <t xml:space="preserve"> gekennzeichneten Bescheinigungen werden mit Einvernehmen des zuständigen Jugendamtes durch Nr. A der Trägererklärung/Anlage 3  (s.o.) ersetzt.</t>
    </r>
  </si>
  <si>
    <r>
      <rPr>
        <b/>
        <sz val="12"/>
        <rFont val="Arial"/>
        <family val="2"/>
      </rPr>
      <t xml:space="preserve">* </t>
    </r>
    <r>
      <rPr>
        <sz val="9"/>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</si>
  <si>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rFont val="Arial"/>
        <family val="2"/>
      </rPr>
      <t xml:space="preserve"> </t>
    </r>
    <r>
      <rPr>
        <b/>
        <sz val="10"/>
        <rFont val="Arial"/>
        <family val="2"/>
      </rPr>
      <t xml:space="preserve">(Bauten, die vor 2002 fertiggestellt wurden, haben Bestandsschutz innerhalb des in der Baugenehmigung festgelegten Nutzungsrahmens und der Betriebsbeschreibung, bei Änderungen siehe *):                                                                                                                                                                                                                                              </t>
    </r>
  </si>
  <si>
    <r>
      <t xml:space="preserve">Die entsprechenden Formulare sind für alle </t>
    </r>
    <r>
      <rPr>
        <b/>
        <sz val="9"/>
        <rFont val="Arial"/>
        <family val="2"/>
      </rPr>
      <t>Vorhaben nach dem 7. Juli 2018</t>
    </r>
    <r>
      <rPr>
        <sz val="9"/>
        <rFont val="Arial"/>
        <family val="2"/>
      </rPr>
      <t xml:space="preserve"> zu verwenden. Sie sind zu finden unter: </t>
    </r>
    <r>
      <rPr>
        <b/>
        <sz val="9"/>
        <rFont val="Arial"/>
        <family val="2"/>
      </rPr>
      <t xml:space="preserve">https://wirtschaft.hessen.de/landesentwicklung/bauen-und-wohnen/formulare-0     </t>
    </r>
  </si>
  <si>
    <r>
      <t xml:space="preserve">Für alle </t>
    </r>
    <r>
      <rPr>
        <b/>
        <sz val="9"/>
        <rFont val="Arial"/>
        <family val="2"/>
      </rPr>
      <t>Vorhaben</t>
    </r>
    <r>
      <rPr>
        <sz val="9"/>
        <rFont val="Arial"/>
        <family val="2"/>
      </rPr>
      <t xml:space="preserve">, deren Verfahren </t>
    </r>
    <r>
      <rPr>
        <b/>
        <sz val="9"/>
        <rFont val="Arial"/>
        <family val="2"/>
      </rPr>
      <t>vor dem 7. Juli 2018</t>
    </r>
    <r>
      <rPr>
        <sz val="9"/>
        <rFont val="Arial"/>
        <family val="2"/>
      </rPr>
      <t xml:space="preserve"> eingeleitet oder abgeschlossen wurden, sind die dafür benötigten Vordrucke BAB 19 und BAB 20 zu finden unter:  </t>
    </r>
    <r>
      <rPr>
        <b/>
        <sz val="9"/>
        <rFont val="Arial"/>
        <family val="2"/>
      </rPr>
      <t>https://wirtschaft.hessen.de/landesentwicklung/bauen-und-wohnen/formulare-vordrucke-neu/formulare</t>
    </r>
  </si>
  <si>
    <t>Kurzangabe zum Namen der Tageseinrichtung, Ort, Straße:</t>
  </si>
  <si>
    <t>Baugenehmigung für die vorgesehene Nutzung als Tageseinrichtung für Kinder * vom ______________ (Datum)</t>
  </si>
  <si>
    <t xml:space="preserve">Nutzungskonzept und Betriebsbeschreibung, soweit nicht in der Baugenehmigung enthalten </t>
  </si>
  <si>
    <t>Anzeige der abschließenden Fertigstellung der Kindertageseinrichtung vom ________________ (Datum Unterschrift Bauleiter/in) nach § 84 Abs. 1 HBO (Formular BAB 20** einschließlich Anlagen)</t>
  </si>
  <si>
    <r>
      <rPr>
        <b/>
        <sz val="12"/>
        <color theme="1"/>
        <rFont val="Arial"/>
        <family val="2"/>
      </rPr>
      <t>bei sukzessiver Inbetriebnahme:</t>
    </r>
    <r>
      <rPr>
        <sz val="12"/>
        <color theme="1"/>
        <rFont val="Arial"/>
        <family val="2"/>
      </rPr>
      <t xml:space="preserve"> Mitteilung der teilweisen vorzeitigen Nutzung vor der abschließenden Fertigstellung vom _______________ (Datum Unterschrift Bauleiter/in)  nach § 84 Abs. 7 HBO  (Formular BAB 19** einschließlich Anlagen) </t>
    </r>
  </si>
  <si>
    <r>
      <t xml:space="preserve">Planungskonzept "Barrierefreies Bauen"  nach Anlage 2 Nr. 10 Bauvorlagenerlass (BVErl) als Nachweis der Barrierefreiheit nach § 54 Abs. 2 HBO einschl. weiterer Rechtsvorschriften (z. B. HessBGG) vom ____________________ (Datum Unterschrift Entwurfsverfasser/in) sowie für </t>
    </r>
    <r>
      <rPr>
        <b/>
        <sz val="12"/>
        <color theme="1"/>
        <rFont val="Arial"/>
        <family val="2"/>
      </rPr>
      <t>nach dem 7. Juli 2018 eingeleitete Bauvorhabe</t>
    </r>
    <r>
      <rPr>
        <sz val="12"/>
        <color theme="1"/>
        <rFont val="Arial"/>
        <family val="2"/>
      </rPr>
      <t xml:space="preserve">n Formular BAB 34** nach Anlage 1 BVErl </t>
    </r>
  </si>
  <si>
    <t>Protokolle über Brandverhütungsschau der Feuerwehr oder Wiederkehr-ende Prüfungen der örtlich zuständigen unteren Bauaufsichtsbehörde</t>
  </si>
  <si>
    <r>
      <rPr>
        <b/>
        <sz val="12"/>
        <color theme="1"/>
        <rFont val="Arial"/>
        <family val="2"/>
      </rPr>
      <t xml:space="preserve">falls eine Prüfung vorgenommen wurde: </t>
    </r>
    <r>
      <rPr>
        <sz val="12"/>
        <color theme="1"/>
        <rFont val="Arial"/>
        <family val="2"/>
      </rPr>
      <t>Bescheinigung der Bauaufsichtsbehörde nach § 84 Abs. 3 Satz 2 HBO über eine Bauzustandsbesichtigung nach Baufertigstellung</t>
    </r>
  </si>
  <si>
    <r>
      <rPr>
        <b/>
        <sz val="12"/>
        <color theme="1"/>
        <rFont val="Arial"/>
        <family val="2"/>
      </rPr>
      <t xml:space="preserve">* </t>
    </r>
    <r>
      <rPr>
        <sz val="9"/>
        <color theme="1"/>
        <rFont val="Arial"/>
        <family val="2"/>
      </rPr>
      <t>Bei Änderungen des in der Baugenehmigung festgelegten Nutzungsrahmens oder der Betriebsbeschreibung muss eine entsprechende neue Baugenehmigung beantragt werden (Nutzungsänderung).</t>
    </r>
  </si>
  <si>
    <r>
      <t>**  Die folgenden Hinweise zu den Formularen gelten für alle Bauvorhaben nach 2002</t>
    </r>
    <r>
      <rPr>
        <b/>
        <i/>
        <sz val="10"/>
        <color theme="1"/>
        <rFont val="Arial"/>
        <family val="2"/>
      </rPr>
      <t xml:space="preserve"> </t>
    </r>
    <r>
      <rPr>
        <b/>
        <sz val="10"/>
        <color theme="1"/>
        <rFont val="Arial"/>
        <family val="2"/>
      </rPr>
      <t xml:space="preserve">(Bauten, die vor 2002 fertiggestellt wurden, haben Bestandsschutz innerhalb des in der Baugenehmigung festgelegten Nutzungsrahmens und der Betriebsbeschreibung, bei Änderungen siehe *):                                                                                                                                                                                                                                              </t>
    </r>
  </si>
  <si>
    <r>
      <t xml:space="preserve">Die entsprechenden Formulare sind für alle </t>
    </r>
    <r>
      <rPr>
        <b/>
        <sz val="9"/>
        <color theme="1"/>
        <rFont val="Arial"/>
        <family val="2"/>
      </rPr>
      <t>Vorhaben nach dem 7. Juli 2018</t>
    </r>
    <r>
      <rPr>
        <sz val="9"/>
        <color theme="1"/>
        <rFont val="Arial"/>
        <family val="2"/>
      </rPr>
      <t xml:space="preserve"> zu verwenden. Sie sind zu finden unter: </t>
    </r>
    <r>
      <rPr>
        <b/>
        <sz val="9"/>
        <color theme="1"/>
        <rFont val="Arial"/>
        <family val="2"/>
      </rPr>
      <t xml:space="preserve">https://wirtschaft.hessen.de/landesentwicklung/bauen-und-wohnen/formulare-0     </t>
    </r>
  </si>
  <si>
    <r>
      <t xml:space="preserve">Für alle </t>
    </r>
    <r>
      <rPr>
        <b/>
        <sz val="9"/>
        <color theme="1"/>
        <rFont val="Arial"/>
        <family val="2"/>
      </rPr>
      <t>Vorhaben</t>
    </r>
    <r>
      <rPr>
        <sz val="9"/>
        <color theme="1"/>
        <rFont val="Arial"/>
        <family val="2"/>
      </rPr>
      <t xml:space="preserve">, deren Verfahren </t>
    </r>
    <r>
      <rPr>
        <b/>
        <sz val="9"/>
        <color theme="1"/>
        <rFont val="Arial"/>
        <family val="2"/>
      </rPr>
      <t>vor dem 7. Juli 2018</t>
    </r>
    <r>
      <rPr>
        <sz val="9"/>
        <color theme="1"/>
        <rFont val="Arial"/>
        <family val="2"/>
      </rPr>
      <t xml:space="preserve"> eingeleitet oder abgeschlossen wurden, sind die dafür benötigten Vordrucke BAB 19 und BAB 20 zu finden unter:  </t>
    </r>
    <r>
      <rPr>
        <b/>
        <sz val="9"/>
        <color theme="1"/>
        <rFont val="Arial"/>
        <family val="2"/>
      </rPr>
      <t>https://wirtschaft.hessen.de/landesentwicklung/bauen-und-wohnen/formulare-vordrucke-neu/formulare</t>
    </r>
  </si>
  <si>
    <t>Stellungnahme des zuständigen Gesundheitsamtes vom _________________ (Datum), dass in hygienischer Hinsicht keine Bedenken gegen den Betrieb der Tageseinrichtung bestehen.</t>
  </si>
  <si>
    <r>
      <t>Bescheinigung der zuständigen Lebensmittelüberwachungsbehörde vom __________________ (Datum), dass das Lebensmittelrecht, insbesondere die Verordnung (EG) Nr. 852/2004 vom 29. April 2004</t>
    </r>
    <r>
      <rPr>
        <i/>
        <sz val="12"/>
        <color theme="1"/>
        <rFont val="Arial"/>
        <family val="2"/>
      </rPr>
      <t xml:space="preserve"> </t>
    </r>
    <r>
      <rPr>
        <sz val="12"/>
        <color theme="1"/>
        <rFont val="Arial"/>
        <family val="2"/>
      </rPr>
      <t>über Lebensmittelhygiene (ABl. L 139 vom 30.4.2004, S. 1; L 226 vom 25.6.2004, S. 3; L 204 vom 4.8.2007, S. 26; L 46 vom 21.2.2008, S. 51; L 58 vom 3.3.2009, S. 3), zuletzt geändert durch Verordnung (EG) Nr. 219/2009 (ABl. L 87 vom 31.3.2009, S. 109) und die Lebensmittelhygiene-Verordnung in der Fassung der Bekanntmachung vom 21. Juni 2016 (BGBl. I S. 1469), zuletzt geändert durch Artikel 2 der Verordnung vom 3. Januar 2018 (BGBl. I S. 99), umgesetzt wird.</t>
    </r>
  </si>
  <si>
    <t>Anpassung der Konzeption an die mit dem Bundeskinderschutzgesetz und dem Präventionsgesetz erweiterten Anforderungen nach § 45 Abs. 2 und 3 SGB VIII *</t>
  </si>
  <si>
    <t>Außerdem erklären wir vorbehaltlich der Einschätzung des örtlich zuständigen Jugendamtes, dass die mit dem Antrag vorgelegte Konzeption den Anforderungen des § 45 Abs. 2 und 3 SGB VIII entspricht, insbesondere beinhaltet sie eine Beschreibung</t>
  </si>
  <si>
    <t>der Maßnahmen zur Unterstützung eines gesundheitsförderlichen Lebensumfelds (§ 45 Abs. 2 Nr. 2 SGB VIII)</t>
  </si>
  <si>
    <t xml:space="preserve">Die mit dem Antrag vorgelegte Konzeption ist hinsichtlich der vorstehend aufgeführten Anforderungen noch zu überarbeiten (bitte betreffende/n Punkt/e ankreuzen). </t>
  </si>
  <si>
    <r>
      <t xml:space="preserve">Die überarbeitete Konzeption wird in Absprache mit dem örtlich zuständigen Jugendamt bis zum </t>
    </r>
    <r>
      <rPr>
        <u/>
        <sz val="12"/>
        <rFont val="Arial"/>
        <family val="2"/>
      </rPr>
      <t xml:space="preserve">                                </t>
    </r>
    <r>
      <rPr>
        <sz val="12"/>
        <rFont val="Arial"/>
        <family val="2"/>
      </rPr>
      <t xml:space="preserve"> vorgelegt.</t>
    </r>
  </si>
  <si>
    <t xml:space="preserve">1.  Angaben zur Berechnung des Mindestpersonalbedarfs der Tageseinrichtung </t>
  </si>
  <si>
    <t>Mindestpersonalbedarf nach § 25c Abs. 1 und 2 HKJGB:</t>
  </si>
  <si>
    <t>Altersgruppe</t>
  </si>
  <si>
    <t>Betreuungsmittelwert</t>
  </si>
  <si>
    <r>
      <t xml:space="preserve">vertragl. aufgenommene Kinder *
 </t>
    </r>
    <r>
      <rPr>
        <b/>
        <sz val="11"/>
        <color rgb="FFC00000"/>
        <rFont val="Calibri"/>
        <family val="2"/>
        <scheme val="minor"/>
      </rPr>
      <t xml:space="preserve">**Platzreduzierung Integration
</t>
    </r>
    <r>
      <rPr>
        <b/>
        <sz val="11"/>
        <rFont val="Calibri"/>
        <family val="2"/>
        <scheme val="minor"/>
      </rPr>
      <t>Kinder in</t>
    </r>
    <r>
      <rPr>
        <b/>
        <sz val="11"/>
        <color rgb="FFC00000"/>
        <rFont val="Calibri"/>
        <family val="2"/>
        <scheme val="minor"/>
      </rPr>
      <t xml:space="preserve"> 
</t>
    </r>
  </si>
  <si>
    <t>Fachkraftfaktor</t>
  </si>
  <si>
    <t xml:space="preserve">Mindestfachkraftstd. pro Woche </t>
  </si>
  <si>
    <t xml:space="preserve">bis zu 25 Std. = 22,5 Std.
mehr als 25 bis zu 35 Std.= 30 Std. 
mehr als 35  bis unter 45 Std. = 42,5 Std.
mehr als 45 Std. = 50 Std. </t>
  </si>
  <si>
    <t>Kindergarten
Krippe 
Hort</t>
  </si>
  <si>
    <t>alters-
übergreifenden Gruppen</t>
  </si>
  <si>
    <t>0-3 Jahre</t>
  </si>
  <si>
    <t>Kinder mit Behinderung 0-3 Jahre</t>
  </si>
  <si>
    <t xml:space="preserve">3- 6 Jahre </t>
  </si>
  <si>
    <t>Kinder mit Behinderung 3-6 Jahre</t>
  </si>
  <si>
    <t>Schulalter</t>
  </si>
  <si>
    <r>
      <t xml:space="preserve">aufgenommene Kinder + </t>
    </r>
    <r>
      <rPr>
        <b/>
        <sz val="12"/>
        <color rgb="FFBA2F18"/>
        <rFont val="Calibri"/>
        <family val="2"/>
        <scheme val="minor"/>
      </rPr>
      <t>reduzierte Plätze Integration</t>
    </r>
  </si>
  <si>
    <t xml:space="preserve">Personalbedarf </t>
  </si>
  <si>
    <t>Gesetzlich vorzuhaltender Mindestpersonalbedarf (incl. 15 % Ausfallzeiten)</t>
  </si>
  <si>
    <r>
      <rPr>
        <sz val="16"/>
        <color theme="1"/>
        <rFont val="Calibri"/>
        <family val="2"/>
        <scheme val="minor"/>
      </rPr>
      <t xml:space="preserve">* </t>
    </r>
    <r>
      <rPr>
        <sz val="11"/>
        <color theme="1"/>
        <rFont val="Calibri"/>
        <family val="2"/>
        <scheme val="minor"/>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1"/>
        <color theme="1"/>
        <rFont val="Calibri"/>
        <family val="2"/>
        <scheme val="minor"/>
      </rPr>
      <t>Beispiel</t>
    </r>
    <r>
      <rPr>
        <sz val="11"/>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1"/>
        <color theme="1"/>
        <rFont val="Wingdings"/>
        <charset val="2"/>
      </rPr>
      <t>ð</t>
    </r>
    <r>
      <rPr>
        <sz val="11"/>
        <color theme="1"/>
        <rFont val="Calibri"/>
        <family val="2"/>
        <scheme val="minor"/>
      </rPr>
      <t xml:space="preserve">  Beide Kinder gelten bei der Personalberechnung als ein U3-Kind mit dem Betreuungsmittelwert 50 Std./Woche.</t>
    </r>
  </si>
  <si>
    <r>
      <rPr>
        <b/>
        <sz val="16"/>
        <color rgb="FFC00000"/>
        <rFont val="Calibri"/>
        <family val="2"/>
        <scheme val="minor"/>
      </rPr>
      <t>**</t>
    </r>
    <r>
      <rPr>
        <b/>
        <sz val="11"/>
        <color rgb="FFC00000"/>
        <rFont val="Calibri"/>
        <family val="2"/>
        <scheme val="minor"/>
      </rPr>
      <t xml:space="preserve"> Kinder mit Behinderung sind entsprechend ihrem Betreuungsmittelwert und der Platzreduzierung einzutragen. Beispiel: </t>
    </r>
    <r>
      <rPr>
        <b/>
        <sz val="11"/>
        <rFont val="Calibri"/>
        <family val="2"/>
        <scheme val="minor"/>
      </rPr>
      <t>1 Kind mit Behinderung = 6 Plätze im Kindergarten ein. Zwei Kinder mit Behinderung in der selben Gruppe = Erste Kind nimmt 3 Plätze ein, das Zweite Kind nimmt 4 Plätze ein. Ab 3 Kinder mit Behinderung in einer Gruppe = je Kind 3 Plätze eintragen, usw.. Bei Aufteilung der Kinder mit Behinderung in mehrere Gruppen erfolgt die Reduzierung gemäß der Verordnung zur Integration von Kinder mit Behinderung,</t>
    </r>
    <r>
      <rPr>
        <b/>
        <sz val="11"/>
        <color rgb="FFC00000"/>
        <rFont val="Calibri"/>
        <family val="2"/>
        <scheme val="minor"/>
      </rPr>
      <t xml:space="preserve"> s.a. Gruppenreduzierung_visuell. </t>
    </r>
  </si>
  <si>
    <t xml:space="preserve">2.  Angaben zum Personal der Tageseinrichtung </t>
  </si>
  <si>
    <t xml:space="preserve">Achtung: Unter 2.1 können nur Fachkräfte gemäß § 25b HKJGB eingetragen werden. </t>
  </si>
  <si>
    <t>2.1 Angaben der Fachkräfte (§ 25c i. V. mit § 25b HKJGB)</t>
  </si>
  <si>
    <t xml:space="preserve">Die im folgenden erhobenen personenbezogenen Daten sind verpflichtende Angaben nach § 47 SGB VIII i.V.m. den §§ 15 und 18 HKJGB. Sie werden ausschließlich zum Zwecke der Aufgabenerfülllung und zum Schutz von Kindern in Tageseinrichtungen verwendet und ggf. in einem automatisierten Verfahren gespeichert. Die betroffenen Personen sind hiervon in geeigneter Weise in Kenntnis zu setzen. </t>
  </si>
  <si>
    <t>Name, Vorname</t>
  </si>
  <si>
    <t>Geburts-jahr</t>
  </si>
  <si>
    <t>Einstellungsdatum</t>
  </si>
  <si>
    <t>Führungszeugnis vom</t>
  </si>
  <si>
    <t>Ausbildung</t>
  </si>
  <si>
    <r>
      <t>Funktion</t>
    </r>
    <r>
      <rPr>
        <b/>
        <sz val="16"/>
        <color rgb="FFFF0000"/>
        <rFont val="Calibri"/>
        <family val="2"/>
        <scheme val="minor"/>
      </rPr>
      <t>*</t>
    </r>
    <r>
      <rPr>
        <b/>
        <sz val="14"/>
        <color theme="1"/>
        <rFont val="Calibri"/>
        <family val="2"/>
        <scheme val="minor"/>
      </rPr>
      <t xml:space="preserve"> in der Gruppe</t>
    </r>
    <r>
      <rPr>
        <b/>
        <sz val="16"/>
        <color rgb="FFFF0000"/>
        <rFont val="Calibri"/>
        <family val="2"/>
        <scheme val="minor"/>
      </rPr>
      <t>**</t>
    </r>
  </si>
  <si>
    <r>
      <t>wöchentliche Arbeitszeit</t>
    </r>
    <r>
      <rPr>
        <b/>
        <sz val="16"/>
        <color rgb="FFFF0000"/>
        <rFont val="Calibri"/>
        <family val="2"/>
        <scheme val="minor"/>
      </rPr>
      <t>***</t>
    </r>
  </si>
  <si>
    <t>Fachkraftstunden insgesamt</t>
  </si>
  <si>
    <t>Benötigte FK-Stunden insgesamt</t>
  </si>
  <si>
    <t>Differenz</t>
  </si>
  <si>
    <t>*</t>
  </si>
  <si>
    <t>Funktionsbeispiele: Fachkraft (FK) Gruppe 1, FK zur Mitarbeit Gruppe 1, FK Gruppe 2, FK zur Mitarbeit Gruppe 2</t>
  </si>
  <si>
    <t>**</t>
  </si>
  <si>
    <t>Falls Mitarbeiter mehrere Funktionen ausüben (z.B. Leitung, Integration, Sprachförderung), weisen Sie diese bitte entsprechend mehrfach zu Ihrer Funktion unter Punkt 2.1, unter Punkt 2.2. und 2.3 aus.</t>
  </si>
  <si>
    <t>***</t>
  </si>
  <si>
    <t>Wöchentliche Arbeitszeit: Bei Personen im Anerkennungsjahr ist hier nur ihre jeweils anrechenbare wöchentliche Arbeitszeit gemäß § 25 (2) Satz 1 Nr. 3 HKJGB i.V.m. § 25c (3) HKJGB anzugeben (d. h. 50% der wöchentlichen Arbeitszeit)</t>
  </si>
  <si>
    <t xml:space="preserve">2.2 Angaben Fachkräfte Integration </t>
  </si>
  <si>
    <t>Geburtsjahr</t>
  </si>
  <si>
    <r>
      <t xml:space="preserve">Kindbezogene Angabe </t>
    </r>
    <r>
      <rPr>
        <b/>
        <sz val="18"/>
        <color rgb="FFC00000"/>
        <rFont val="Calibri"/>
        <family val="2"/>
        <scheme val="minor"/>
      </rPr>
      <t>*</t>
    </r>
  </si>
  <si>
    <r>
      <t xml:space="preserve">Kindbezogene Angabe </t>
    </r>
    <r>
      <rPr>
        <b/>
        <sz val="16"/>
        <color rgb="FFC00000"/>
        <rFont val="Calibri"/>
        <family val="2"/>
        <scheme val="minor"/>
      </rPr>
      <t>*</t>
    </r>
  </si>
  <si>
    <r>
      <t>wöchentl. Arbeitszeit</t>
    </r>
    <r>
      <rPr>
        <b/>
        <sz val="14"/>
        <color rgb="FFFF0000"/>
        <rFont val="Mongolian Baiti"/>
        <family val="4"/>
      </rPr>
      <t xml:space="preserve">    </t>
    </r>
  </si>
  <si>
    <t>wöchentl. Arbeitszeit</t>
  </si>
  <si>
    <t xml:space="preserve">Kindbezogene Angabe = Fachkraft für Name des Integrationskind </t>
  </si>
  <si>
    <r>
      <t xml:space="preserve">2.3 </t>
    </r>
    <r>
      <rPr>
        <sz val="18"/>
        <color theme="1"/>
        <rFont val="Calibri"/>
        <family val="2"/>
        <scheme val="minor"/>
      </rPr>
      <t>Angaben zum weiteren pädagogischen Personal für</t>
    </r>
    <r>
      <rPr>
        <b/>
        <sz val="18"/>
        <color theme="1"/>
        <rFont val="Calibri"/>
        <family val="2"/>
        <scheme val="minor"/>
      </rPr>
      <t xml:space="preserve"> Leitungsfreistellung, Sprachförderung, etc. </t>
    </r>
  </si>
  <si>
    <r>
      <t>Funktion</t>
    </r>
    <r>
      <rPr>
        <b/>
        <sz val="16"/>
        <color rgb="FFC00000"/>
        <rFont val="Calibri"/>
        <family val="2"/>
        <scheme val="minor"/>
      </rPr>
      <t>*</t>
    </r>
    <r>
      <rPr>
        <b/>
        <sz val="14"/>
        <color theme="1"/>
        <rFont val="Calibri"/>
        <family val="2"/>
        <scheme val="minor"/>
      </rPr>
      <t xml:space="preserve"> in der Gruppe</t>
    </r>
  </si>
  <si>
    <t>Funktionsbeispiele: Leitung, Sprachförderung, Gruppenübergreifend, Zusatzkraft Gruppe 1, FSJ, Ehrenamtliche</t>
  </si>
  <si>
    <t xml:space="preserve">3.  Berechnung der Gruppengröße und -zusammensetzung nach § 25d Abs. 1 HKJGB zum Stichtag </t>
  </si>
  <si>
    <t>unter Berücksichtigung der Gruppenreduzierung durch Integration (s.a. Gruppenreduzierung_visuell)</t>
  </si>
  <si>
    <r>
      <t xml:space="preserve">Kontrollsumme darf 25 nicht überschreiten. 
In Krippengruppen nicht mehr als 12 Kinder, </t>
    </r>
    <r>
      <rPr>
        <b/>
        <sz val="12"/>
        <color theme="5"/>
        <rFont val="Calibri"/>
        <family val="2"/>
        <scheme val="minor"/>
      </rPr>
      <t>bei der Aufnahme von Kindern mit Behinderung beträgt die maximale Gruppenstärke 11.</t>
    </r>
  </si>
  <si>
    <t>Achtung:</t>
  </si>
  <si>
    <r>
      <t xml:space="preserve"> Maximale Gruppengröße 25 Kinder; </t>
    </r>
    <r>
      <rPr>
        <sz val="12"/>
        <color rgb="FFC00000"/>
        <rFont val="Calibri"/>
        <family val="2"/>
        <scheme val="minor"/>
      </rPr>
      <t>bei der Aufnahme von Kinder mit Behinderung beträgt die maximale Gruppenstärke 20,</t>
    </r>
    <r>
      <rPr>
        <sz val="12"/>
        <color theme="1"/>
        <rFont val="Calibri"/>
        <family val="2"/>
        <scheme val="minor"/>
      </rPr>
      <t xml:space="preserve"> dabei zählen </t>
    </r>
  </si>
  <si>
    <r>
      <rPr>
        <sz val="12"/>
        <color indexed="8"/>
        <rFont val="Wingdings"/>
        <charset val="2"/>
      </rPr>
      <t xml:space="preserve">ð </t>
    </r>
    <r>
      <rPr>
        <sz val="12"/>
        <color indexed="8"/>
        <rFont val="Calibri"/>
        <family val="2"/>
      </rPr>
      <t>Kinder vom vollendeten 3. Lebensjahr bis zum Schuleintritt bzw. im Schulalter mit dem Faktor 1,</t>
    </r>
    <r>
      <rPr>
        <sz val="12"/>
        <color theme="9" tint="-0.249977111117893"/>
        <rFont val="Calibri"/>
        <family val="2"/>
      </rPr>
      <t xml:space="preserve"> </t>
    </r>
    <r>
      <rPr>
        <sz val="12"/>
        <color rgb="FFC00000"/>
        <rFont val="Calibri"/>
        <family val="2"/>
      </rPr>
      <t>Kinder mit Behinderung Faktor 3</t>
    </r>
  </si>
  <si>
    <t>Erläuterung:</t>
  </si>
  <si>
    <r>
      <rPr>
        <sz val="12"/>
        <color indexed="8"/>
        <rFont val="Wingdings"/>
        <charset val="2"/>
      </rPr>
      <t xml:space="preserve">ð </t>
    </r>
    <r>
      <rPr>
        <sz val="12"/>
        <color indexed="8"/>
        <rFont val="Calibri"/>
        <family val="2"/>
      </rPr>
      <t xml:space="preserve">Kinder vom vollendeten 2. bis zum vollendeten 3. Lebensjahr mit dem Faktor 1,5, </t>
    </r>
    <r>
      <rPr>
        <sz val="12"/>
        <color rgb="FFC00000"/>
        <rFont val="Calibri"/>
        <family val="2"/>
      </rPr>
      <t>Kinder mit Behinderung zweifacher Faktor</t>
    </r>
    <r>
      <rPr>
        <sz val="12"/>
        <color theme="9" tint="-0.249977111117893"/>
        <rFont val="Calibri"/>
        <family val="2"/>
      </rPr>
      <t xml:space="preserve"> </t>
    </r>
  </si>
  <si>
    <r>
      <rPr>
        <sz val="12"/>
        <color indexed="8"/>
        <rFont val="Wingdings"/>
        <charset val="2"/>
      </rPr>
      <t xml:space="preserve">ð </t>
    </r>
    <r>
      <rPr>
        <sz val="12"/>
        <color indexed="8"/>
        <rFont val="Calibri"/>
        <family val="2"/>
      </rPr>
      <t xml:space="preserve">Kinder bis zum vollendeten 2. Lebensjahr mit dem Faktor 2,5, </t>
    </r>
    <r>
      <rPr>
        <sz val="12"/>
        <color rgb="FFC00000"/>
        <rFont val="Calibri"/>
        <family val="2"/>
      </rPr>
      <t xml:space="preserve">Kinder mit Behinderung zweifacher Faktor </t>
    </r>
  </si>
  <si>
    <t xml:space="preserve">Kinder in Gruppe 1 </t>
  </si>
  <si>
    <t>Faktor</t>
  </si>
  <si>
    <t>Kontroll-summe</t>
  </si>
  <si>
    <t xml:space="preserve">Kinder in Gruppe 2 </t>
  </si>
  <si>
    <t>Gruppenfunktion*</t>
  </si>
  <si>
    <t>Kinder 0-2 J.</t>
  </si>
  <si>
    <t>Kinder mit Behind. 0-2 J.</t>
  </si>
  <si>
    <t>Kinder 2-3 J.</t>
  </si>
  <si>
    <t>Kinder mit Behind. 2-3 J.</t>
  </si>
  <si>
    <t>Kinder 3-6 J.</t>
  </si>
  <si>
    <t>Kinder mit Behind. 3-6 J.</t>
  </si>
  <si>
    <t>Kinder im Schulalter</t>
  </si>
  <si>
    <t>Gesamt:</t>
  </si>
  <si>
    <t>Kinder in Gruppe 3</t>
  </si>
  <si>
    <t>Kinder in Gruppe 4</t>
  </si>
  <si>
    <t xml:space="preserve"> Krippe, Kindergarten, Hort oder Altersübergreifende Gruppe benennen</t>
  </si>
  <si>
    <t>Kinder in Gruppe 5</t>
  </si>
  <si>
    <t>Kinder in Gruppe 6</t>
  </si>
  <si>
    <t>Kinder in Gruppe 7</t>
  </si>
  <si>
    <t>Kinder in Gruppe 8</t>
  </si>
  <si>
    <t>Name der Kindertagesstätte:</t>
  </si>
  <si>
    <t>Personalberechnung zum Stand:</t>
  </si>
  <si>
    <t xml:space="preserve">1. Angaben zur Berechnung des Mindestpersonalbedarfs der Kindertageseinrichtung </t>
  </si>
  <si>
    <t>Mindestpersonalbedarf nach § 25c Abs. 1 - 3 HKJGB:</t>
  </si>
  <si>
    <r>
      <t>Betreuungs-mittelwert</t>
    </r>
    <r>
      <rPr>
        <b/>
        <vertAlign val="superscript"/>
        <sz val="14"/>
        <color theme="1"/>
        <rFont val="Arial"/>
        <family val="2"/>
      </rPr>
      <t>1</t>
    </r>
  </si>
  <si>
    <r>
      <t xml:space="preserve">Kinder mit Behinderung* incl. </t>
    </r>
    <r>
      <rPr>
        <b/>
        <sz val="14"/>
        <color rgb="FFFF0000"/>
        <rFont val="Arial"/>
        <family val="2"/>
      </rPr>
      <t>Platzreduzierung</t>
    </r>
  </si>
  <si>
    <t>aufgenommene Kinder</t>
  </si>
  <si>
    <t xml:space="preserve">vergebene Plätze mit Integrationsreduzierung </t>
  </si>
  <si>
    <t xml:space="preserve">Netto-Mindestpersonalbedarf </t>
  </si>
  <si>
    <t>22 % Ausfallzeiten zusätzlich zum  Netto-Mindestpersonalbedarf</t>
  </si>
  <si>
    <t>wöchentliche Sollarbeitszeit einer Vollzeitstelle für die Leitungskraft</t>
  </si>
  <si>
    <t>Summe Mindestpersonalbedarf ohne Leitung</t>
  </si>
  <si>
    <t>bitte eintragen!</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</si>
  <si>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</si>
  <si>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</si>
  <si>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</si>
  <si>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t>* Kinder mit Behinderung sind entsprechend ihrem Betreuungsmittelwert und der Platzreduzierung einzutragen. Siehe Gruppenreduzierung</t>
  </si>
  <si>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</si>
  <si>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Die Berechnung berücksichtigt </t>
    </r>
    <r>
      <rPr>
        <b/>
        <sz val="14"/>
        <rFont val="Arial"/>
        <family val="2"/>
      </rPr>
      <t>die gesetzliche Vorgabe von maximal 1,5 Vollzeitstellen.</t>
    </r>
    <r>
      <rPr>
        <sz val="14"/>
        <rFont val="Arial"/>
        <family val="2"/>
      </rPr>
      <t xml:space="preserve">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</si>
  <si>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</si>
  <si>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</si>
  <si>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</si>
  <si>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</si>
  <si>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t>wöchentliche Arbeitszeit</t>
  </si>
  <si>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</si>
  <si>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t>
  </si>
  <si>
    <t>Summe Leitungszeiten (20 % zusätzlich zum Netto-Mindestpersonalbedarf, gesetzliches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</si>
  <si>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</si>
  <si>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</si>
  <si>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</si>
  <si>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 xml:space="preserve">Ausbildung </t>
  </si>
  <si>
    <t>Genehmigung des Jugendamtes vom**:</t>
  </si>
  <si>
    <r>
      <t>wöchentliche Arbeitszeit</t>
    </r>
    <r>
      <rPr>
        <b/>
        <vertAlign val="superscript"/>
        <sz val="14"/>
        <rFont val="Arial"/>
        <family val="2"/>
      </rPr>
      <t xml:space="preserve"> </t>
    </r>
  </si>
  <si>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ohne Leitungszeiten auf den Mindestpersonalbedarf angerechnet werden 
(n</t>
    </r>
    <r>
      <rPr>
        <sz val="14"/>
        <rFont val="Arial"/>
        <family val="2"/>
      </rPr>
      <t>icht anrechenbare Zeiten sind Zeiten als Zusatzpersonal, s. 2.5)</t>
    </r>
  </si>
  <si>
    <t>15 % des Mindest- personalbedarfs ohne Leitungszeiten</t>
  </si>
  <si>
    <t>Auf den Mindestpersonal-bedarf anrechenbare Stunden</t>
  </si>
  <si>
    <r>
      <rPr>
        <vertAlign val="superscript"/>
        <sz val="14"/>
        <rFont val="Arial"/>
        <family val="2"/>
      </rPr>
      <t>1</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</si>
  <si>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</si>
  <si>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</si>
  <si>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</si>
  <si>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</si>
  <si>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</si>
  <si>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Genehmigtes fachfremdes Personal, max. 15 %, s. 2.2:</t>
  </si>
  <si>
    <t>Summe päd. Personal und genehmigtes fachfremdes Personal:</t>
  </si>
  <si>
    <t>Mindestpersonalbedarf nach § 25c Abs. 1 - 3 HKJGB (s. 1.):</t>
  </si>
  <si>
    <t>Differenz:</t>
  </si>
  <si>
    <r>
      <rPr>
        <vertAlign val="superscript"/>
        <sz val="14"/>
        <rFont val="Arial"/>
        <family val="2"/>
      </rPr>
      <t>1</t>
    </r>
    <r>
      <rPr>
        <sz val="14"/>
        <rFont val="Arial"/>
        <family val="2"/>
      </rPr>
      <t xml:space="preserve">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</si>
  <si>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</si>
  <si>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</si>
  <si>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Summe Arbeitsstunden:</t>
  </si>
  <si>
    <t>2.5 Angaben zum weiteren Personal (Zusatzkraft, Freiwilligendienst, Hauswirtschaftskraft, etc.):</t>
  </si>
  <si>
    <t>:</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</si>
  <si>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</si>
  <si>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t xml:space="preserve">Bei Bedarf weiteres Blatt als Anlage beifügen </t>
  </si>
  <si>
    <t xml:space="preserve">Kontrollsumme darf 25 nicht überschreiten. 
</t>
  </si>
  <si>
    <r>
      <t xml:space="preserve">In Krippengruppen nicht mehr als 12 Kinder, </t>
    </r>
    <r>
      <rPr>
        <sz val="12"/>
        <color theme="5" tint="-0.249977111117893"/>
        <rFont val="Calibri"/>
        <family val="2"/>
        <scheme val="minor"/>
      </rPr>
      <t>bei der Aufnahme von Kindern mit Behinderung beträgt die maximale Gruppenstärke 11.</t>
    </r>
  </si>
  <si>
    <t>Gruppe 1</t>
  </si>
  <si>
    <r>
      <t xml:space="preserve">gleichzeitig anwesende Kinder in der Gruppe*                             </t>
    </r>
    <r>
      <rPr>
        <sz val="14"/>
        <color theme="1"/>
        <rFont val="Arial"/>
        <family val="2"/>
      </rPr>
      <t xml:space="preserve">                                                           (im Sinne von vertragl. oder satzungsgemäß aufgenommenen Kindern)</t>
    </r>
  </si>
  <si>
    <r>
      <rPr>
        <b/>
        <sz val="14"/>
        <color theme="1"/>
        <rFont val="Arial"/>
        <family val="2"/>
      </rPr>
      <t xml:space="preserve">Kontrollsumme                                                   </t>
    </r>
    <r>
      <rPr>
        <sz val="14"/>
        <color theme="1"/>
        <rFont val="Arial"/>
        <family val="2"/>
      </rPr>
      <t>(darf 25 nicht überschreiten)</t>
    </r>
  </si>
  <si>
    <t>Kinder 0-2 Jahre</t>
  </si>
  <si>
    <t xml:space="preserve">Kinder 2-3 Jahre </t>
  </si>
  <si>
    <t>Kinder 3-6 Jahre</t>
  </si>
  <si>
    <t>Gruppe 2</t>
  </si>
  <si>
    <t>Gruppe 3</t>
  </si>
  <si>
    <t>Gruppe 4</t>
  </si>
  <si>
    <t>Gruppe 5</t>
  </si>
  <si>
    <t>Gruppe 6</t>
  </si>
  <si>
    <t>Gruppe 7</t>
  </si>
  <si>
    <t>Gruppe 8</t>
  </si>
  <si>
    <t>Gruppe 9</t>
  </si>
  <si>
    <r>
      <t xml:space="preserve">Gruppenreduzierung bei </t>
    </r>
    <r>
      <rPr>
        <b/>
        <u/>
        <sz val="11"/>
        <color theme="1"/>
        <rFont val="Arial"/>
        <family val="2"/>
      </rPr>
      <t>einem</t>
    </r>
    <r>
      <rPr>
        <sz val="11"/>
        <color theme="1"/>
        <rFont val="Arial"/>
        <family val="2"/>
      </rPr>
      <t xml:space="preserve"> </t>
    </r>
    <r>
      <rPr>
        <sz val="11"/>
        <color theme="5"/>
        <rFont val="Arial"/>
        <family val="2"/>
      </rPr>
      <t>Kind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t>
    </r>
    <r>
      <rPr>
        <b/>
        <u/>
        <sz val="11"/>
        <color theme="1"/>
        <rFont val="Arial"/>
        <family val="2"/>
      </rPr>
      <t>g auf 20 Kinder</t>
    </r>
    <r>
      <rPr>
        <sz val="11"/>
        <color theme="1"/>
        <rFont val="Arial"/>
        <family val="2"/>
      </rPr>
      <t xml:space="preserve">. </t>
    </r>
  </si>
  <si>
    <r>
      <rPr>
        <sz val="11"/>
        <color theme="1"/>
        <rFont val="Arial"/>
        <family val="2"/>
      </rPr>
      <t xml:space="preserve">Das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6 Plätze</t>
    </r>
    <r>
      <rPr>
        <sz val="11"/>
        <color theme="1"/>
        <rFont val="Arial"/>
        <family val="2"/>
      </rPr>
      <t xml:space="preserve"> zu seinem vertraglich vereinbarten Betreuungsmittelwert ein.</t>
    </r>
  </si>
  <si>
    <r>
      <t xml:space="preserve">Gruppenreduzierung bei </t>
    </r>
    <r>
      <rPr>
        <b/>
        <u/>
        <sz val="11"/>
        <color theme="1"/>
        <rFont val="Arial"/>
        <family val="2"/>
      </rPr>
      <t>zwei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Behinderung</t>
    </r>
    <r>
      <rPr>
        <b/>
        <u/>
        <sz val="11"/>
        <color theme="1"/>
        <rFont val="Arial"/>
        <family val="2"/>
      </rPr>
      <t xml:space="preserve"> auf 20 Kinder</t>
    </r>
    <r>
      <rPr>
        <sz val="11"/>
        <color theme="1"/>
        <rFont val="Arial"/>
        <family val="2"/>
      </rPr>
      <t xml:space="preserve">. </t>
    </r>
  </si>
  <si>
    <r>
      <t xml:space="preserve">Das </t>
    </r>
    <r>
      <rPr>
        <b/>
        <u/>
        <sz val="11"/>
        <color theme="1"/>
        <rFont val="Arial"/>
        <family val="2"/>
      </rPr>
      <t>erste</t>
    </r>
    <r>
      <rPr>
        <sz val="11"/>
        <color theme="1"/>
        <rFont val="Arial"/>
        <family val="2"/>
      </rPr>
      <t xml:space="preserve">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4 Plätze</t>
    </r>
    <r>
      <rPr>
        <sz val="11"/>
        <color theme="1"/>
        <rFont val="Arial"/>
        <family val="2"/>
      </rPr>
      <t xml:space="preserve"> und das </t>
    </r>
    <r>
      <rPr>
        <b/>
        <u/>
        <sz val="11"/>
        <color theme="1"/>
        <rFont val="Arial"/>
        <family val="2"/>
      </rPr>
      <t>zweite</t>
    </r>
    <r>
      <rPr>
        <sz val="11"/>
        <color theme="1"/>
        <rFont val="Arial"/>
        <family val="2"/>
      </rPr>
      <t xml:space="preserve"> </t>
    </r>
    <r>
      <rPr>
        <sz val="11"/>
        <color theme="5"/>
        <rFont val="Arial"/>
        <family val="2"/>
      </rPr>
      <t>Kind mit Behinderung</t>
    </r>
    <r>
      <rPr>
        <sz val="11"/>
        <color theme="1"/>
        <rFont val="Arial"/>
        <family val="2"/>
      </rPr>
      <t xml:space="preserve"> </t>
    </r>
    <r>
      <rPr>
        <b/>
        <u/>
        <sz val="11"/>
        <color theme="1"/>
        <rFont val="Arial"/>
        <family val="2"/>
      </rPr>
      <t>3 Plätze</t>
    </r>
    <r>
      <rPr>
        <sz val="11"/>
        <color theme="1"/>
        <rFont val="Arial"/>
        <family val="2"/>
      </rPr>
      <t xml:space="preserve"> zu seinem vertraglich vereinbarten Betreuungsmittelwert ein.</t>
    </r>
  </si>
  <si>
    <r>
      <t xml:space="preserve">Gruppenreduzierung bei </t>
    </r>
    <r>
      <rPr>
        <b/>
        <u/>
        <sz val="11"/>
        <color theme="1"/>
        <rFont val="Arial"/>
        <family val="2"/>
      </rPr>
      <t>drei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t>
    </r>
    <r>
      <rPr>
        <b/>
        <u/>
        <sz val="11"/>
        <color theme="1"/>
        <rFont val="Arial"/>
        <family val="2"/>
      </rPr>
      <t xml:space="preserve"> 3-fachen Fakto</t>
    </r>
    <r>
      <rPr>
        <sz val="11"/>
        <color theme="1"/>
        <rFont val="Arial"/>
        <family val="2"/>
      </rPr>
      <t>r nach § 25d (1) Nr. 2 und Nr. 3 HKJGB berechnet.</t>
    </r>
  </si>
  <si>
    <r>
      <t>Jedes</t>
    </r>
    <r>
      <rPr>
        <sz val="11"/>
        <color theme="5"/>
        <rFont val="Arial"/>
        <family val="2"/>
      </rPr>
      <t xml:space="preserve"> 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19 Kinder</t>
    </r>
    <r>
      <rPr>
        <sz val="11"/>
        <color theme="1"/>
        <rFont val="Arial"/>
        <family val="2"/>
      </rPr>
      <t xml:space="preserve">, inklusive der </t>
    </r>
    <r>
      <rPr>
        <b/>
        <u/>
        <sz val="11"/>
        <color theme="1"/>
        <rFont val="Arial"/>
        <family val="2"/>
      </rPr>
      <t>drei</t>
    </r>
    <r>
      <rPr>
        <sz val="11"/>
        <color theme="1"/>
        <rFont val="Arial"/>
        <family val="2"/>
      </rPr>
      <t xml:space="preserve"> </t>
    </r>
    <r>
      <rPr>
        <sz val="11"/>
        <color theme="5"/>
        <rFont val="Arial"/>
        <family val="2"/>
      </rPr>
      <t>Kinder mit Behinderung</t>
    </r>
    <r>
      <rPr>
        <sz val="11"/>
        <color theme="1"/>
        <rFont val="Arial"/>
        <family val="2"/>
      </rPr>
      <t>.</t>
    </r>
  </si>
  <si>
    <r>
      <t>Gruppenreduzierung bei</t>
    </r>
    <r>
      <rPr>
        <b/>
        <sz val="11"/>
        <color theme="1"/>
        <rFont val="Arial"/>
        <family val="2"/>
      </rPr>
      <t xml:space="preserve"> </t>
    </r>
    <r>
      <rPr>
        <b/>
        <u/>
        <sz val="11"/>
        <color theme="1"/>
        <rFont val="Arial"/>
        <family val="2"/>
      </rPr>
      <t>vier</t>
    </r>
    <r>
      <rPr>
        <sz val="11"/>
        <color theme="5"/>
        <rFont val="Arial"/>
        <family val="2"/>
      </rPr>
      <t xml:space="preserve"> Kindern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</si>
  <si>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r>
      <rPr>
        <sz val="11"/>
        <color theme="1"/>
        <rFont val="Arial"/>
        <family val="2"/>
      </rP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17 Kinder</t>
    </r>
    <r>
      <rPr>
        <sz val="11"/>
        <color theme="1"/>
        <rFont val="Arial"/>
        <family val="2"/>
      </rPr>
      <t xml:space="preserve">, inklusive der </t>
    </r>
    <r>
      <rPr>
        <b/>
        <u/>
        <sz val="11"/>
        <color theme="1"/>
        <rFont val="Arial"/>
        <family val="2"/>
      </rPr>
      <t>vier</t>
    </r>
    <r>
      <rPr>
        <sz val="11"/>
        <color theme="1"/>
        <rFont val="Arial"/>
        <family val="2"/>
      </rPr>
      <t xml:space="preserve"> </t>
    </r>
    <r>
      <rPr>
        <sz val="11"/>
        <color theme="5"/>
        <rFont val="Arial"/>
        <family val="2"/>
      </rPr>
      <t>Kinder mit Behinderung</t>
    </r>
    <r>
      <rPr>
        <sz val="11"/>
        <color theme="1"/>
        <rFont val="Arial"/>
        <family val="2"/>
      </rPr>
      <t>.</t>
    </r>
  </si>
  <si>
    <r>
      <t xml:space="preserve">Gruppenreduzierung bei </t>
    </r>
    <r>
      <rPr>
        <b/>
        <u/>
        <sz val="11"/>
        <color theme="1"/>
        <rFont val="Arial"/>
        <family val="2"/>
      </rPr>
      <t>fünf</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</si>
  <si>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15 Kinder</t>
    </r>
    <r>
      <rPr>
        <sz val="11"/>
        <color theme="1"/>
        <rFont val="Arial"/>
        <family val="2"/>
      </rPr>
      <t xml:space="preserve">, inklusive der </t>
    </r>
    <r>
      <rPr>
        <b/>
        <u/>
        <sz val="11"/>
        <color theme="1"/>
        <rFont val="Arial"/>
        <family val="2"/>
      </rPr>
      <t>fünf</t>
    </r>
    <r>
      <rPr>
        <sz val="11"/>
        <color theme="1"/>
        <rFont val="Arial"/>
        <family val="2"/>
      </rPr>
      <t xml:space="preserve"> </t>
    </r>
    <r>
      <rPr>
        <sz val="11"/>
        <color theme="5"/>
        <rFont val="Arial"/>
        <family val="2"/>
      </rPr>
      <t>Kinder mit Behinderung</t>
    </r>
    <r>
      <rPr>
        <sz val="11"/>
        <color theme="1"/>
        <rFont val="Arial"/>
        <family val="2"/>
      </rPr>
      <t xml:space="preserve">.
Die Maximale Gruppenreduzierung durch die Aufnahme von </t>
    </r>
    <r>
      <rPr>
        <sz val="11"/>
        <color theme="5"/>
        <rFont val="Arial"/>
        <family val="2"/>
      </rPr>
      <t>Kindern mit Behinderung</t>
    </r>
    <r>
      <rPr>
        <sz val="11"/>
        <color theme="1"/>
        <rFont val="Arial"/>
        <family val="2"/>
      </rPr>
      <t xml:space="preserve"> soll 15 nicht unterschreiten.</t>
    </r>
  </si>
  <si>
    <t xml:space="preserve">Mindestfach-kraftstd. pro Woche </t>
  </si>
  <si>
    <t>in altersübergreifenden Gruppen</t>
  </si>
  <si>
    <r>
      <t xml:space="preserve">vertragl. aufgenommene Kinder </t>
    </r>
    <r>
      <rPr>
        <b/>
        <vertAlign val="superscript"/>
        <sz val="14"/>
        <color theme="1"/>
        <rFont val="Arial"/>
        <family val="2"/>
      </rPr>
      <t>2</t>
    </r>
  </si>
  <si>
    <t>F.</t>
  </si>
  <si>
    <t>Umsetzung der §§ 8a und 72a SGB VIII</t>
  </si>
  <si>
    <t xml:space="preserve">Die Vorvereinbarung zur Umsetzung der §§ 8a und 72a SGB VIII zwischen dem örtlichen Jugendhilfeträger und Ihnen als Träger der Kindertageseinrichtung werden mit dem Fachbereich 51.3 Allgemeiner Sozialer Dienst - Frau La Paglia -  des Kreises Offenbach abgeschlossen. </t>
  </si>
  <si>
    <t>Kreisausschuss des Landkreises Offenbach</t>
  </si>
  <si>
    <t>FD 51 Jugend und Familie</t>
  </si>
  <si>
    <t>51.5 Kindertagesbetreuung,</t>
  </si>
  <si>
    <t>Adoptions- und Pflegekinderdienst</t>
  </si>
  <si>
    <t>Werner-Hilpert-Str. 1</t>
  </si>
  <si>
    <t>63128 Dietzenbach</t>
  </si>
  <si>
    <t>Hiermit erklären wir, dass die folgenden Bescheinigungen dem örtlich zuständigen Jugendamt vorgelegt werden:</t>
  </si>
  <si>
    <r>
      <rPr>
        <b/>
        <sz val="14"/>
        <color theme="1"/>
        <rFont val="Arial"/>
        <family val="2"/>
      </rPr>
      <t xml:space="preserve">Kontrollsumme </t>
    </r>
    <r>
      <rPr>
        <sz val="14"/>
        <color theme="1"/>
        <rFont val="Arial"/>
        <family val="2"/>
      </rPr>
      <t>(darf 25 nicht überschreiten)</t>
    </r>
  </si>
  <si>
    <r>
      <rPr>
        <b/>
        <sz val="14"/>
        <color theme="1"/>
        <rFont val="Arial"/>
        <family val="2"/>
      </rPr>
      <t>über</t>
    </r>
    <r>
      <rPr>
        <sz val="14"/>
        <color theme="1"/>
        <rFont val="Arial"/>
        <family val="2"/>
      </rPr>
      <t xml:space="preserve"> </t>
    </r>
  </si>
  <si>
    <r>
      <t xml:space="preserve">Anlass für den Antrag ist: </t>
    </r>
    <r>
      <rPr>
        <sz val="10"/>
        <color theme="1"/>
        <rFont val="Arial"/>
        <family val="2"/>
      </rPr>
      <t xml:space="preserve"> </t>
    </r>
  </si>
  <si>
    <t>mit Mittagsversorgung*</t>
  </si>
  <si>
    <t>ohne Mittagsversorgung*</t>
  </si>
  <si>
    <t>Lebensmonat/Lebensjahr</t>
  </si>
  <si>
    <t>bis zum vollendeten</t>
  </si>
  <si>
    <r>
      <rPr>
        <b/>
        <u/>
        <sz val="14"/>
        <rFont val="Arial"/>
        <family val="2"/>
      </rPr>
      <t>Achtung</t>
    </r>
    <r>
      <rPr>
        <b/>
        <sz val="14"/>
        <rFont val="Arial"/>
        <family val="2"/>
      </rPr>
      <t>!</t>
    </r>
    <r>
      <rPr>
        <b/>
        <sz val="14"/>
        <color rgb="FFC00000"/>
        <rFont val="Arial"/>
        <family val="2"/>
      </rPr>
      <t xml:space="preserve">  </t>
    </r>
    <r>
      <rPr>
        <b/>
        <sz val="14"/>
        <rFont val="Arial"/>
        <family val="2"/>
      </rPr>
      <t>Plant der Träger zunächst einen Betrieb der Tageseinrichtung, der die Rahmenkapazität und das mögliche Aufnahmealter nicht voll ausschöpft, dann ist zusätzlich zu der ausführlichen Konzeption der Tageseinrichtung nach § 45 Abs. 3 Nr. 1 SGB VIII ein Kurzkonzept zur Zielsetzung und fachlichen Ausrichtung einschließlich Skizze einer möglichen Raumnutzung</t>
    </r>
    <r>
      <rPr>
        <b/>
        <sz val="14"/>
        <color rgb="FFFF0000"/>
        <rFont val="Arial"/>
        <family val="2"/>
      </rPr>
      <t xml:space="preserve"> </t>
    </r>
    <r>
      <rPr>
        <b/>
        <sz val="14"/>
        <rFont val="Arial"/>
        <family val="2"/>
      </rPr>
      <t>gemäß der beantragten Rahmenkapazität und dem möglichen Aufnahmealter vorzulegen. Weiterhin ist die Trägererklärung in Anlage 3, Nr. B zur rechtzeitigen Meldung von konzeptionellen und organisatorischen Veränderungen zu beachten.</t>
    </r>
  </si>
  <si>
    <t>Gilt nur für Änderungsanträge!</t>
  </si>
  <si>
    <r>
      <t xml:space="preserve">Ich/Wir  nehme/n die Übergangsvorschrift nach § 57 Abs. 1 HKJGB in Anspruch und betreibe/n die o.g. Tageseinrichtung, die am 31. Juli 2020 über eine gültige Betriebserlaubnis verfügte, längstens bis zum 31. Juli 2022 nach Maßgabe des § 25c  HKJGB in der bis zum 31. Juli 2020 geltenden Fassung.*
</t>
    </r>
    <r>
      <rPr>
        <sz val="10"/>
        <rFont val="Arial"/>
        <family val="2"/>
      </rPr>
      <t>* bitte Zutreffendes ankreuzen</t>
    </r>
  </si>
  <si>
    <t>Ja</t>
  </si>
  <si>
    <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</si>
</sst>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2" x14ac:knownFonts="1">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8"/>
      <color theme="1"/>
      <name val="Calibri"/>
      <family val="2"/>
      <scheme val="minor"/>
    </font>
    <font>
      <b/>
      <sz val="10"/>
      <color theme="1"/>
      <name val="Calibri"/>
      <family val="2"/>
      <scheme val="minor"/>
    </font>
    <font>
      <sz val="10"/>
      <color theme="1"/>
      <name val="Wingdings"/>
      <charset val="2"/>
    </font>
    <font>
      <sz val="11"/>
      <name val="Calibri"/>
      <family val="2"/>
      <scheme val="minor"/>
    </font>
    <font>
      <b/>
      <sz val="14"/>
      <color rgb="FFC00000"/>
      <name val="Calibri"/>
      <family val="2"/>
      <scheme val="minor"/>
    </font>
    <font>
      <sz val="11"/>
      <color rgb="FFFF0000"/>
      <name val="Calibri"/>
      <family val="2"/>
      <scheme val="minor"/>
    </font>
    <font>
      <b/>
      <sz val="10"/>
      <name val="Calibri"/>
      <family val="2"/>
      <scheme val="minor"/>
    </font>
    <font>
      <sz val="14"/>
      <name val="Calibri"/>
      <family val="2"/>
      <scheme val="minor"/>
    </font>
    <font>
      <b/>
      <sz val="14"/>
      <color rgb="FFFF0000"/>
      <name val="Calibri"/>
      <family val="2"/>
      <scheme val="minor"/>
    </font>
    <font>
      <sz val="10"/>
      <color theme="1"/>
      <name val="Arial"/>
      <family val="2"/>
    </font>
    <font>
      <sz val="10"/>
      <name val="Arial"/>
      <family val="2"/>
    </font>
    <font>
      <sz val="10"/>
      <name val="Wingdings"/>
      <charset val="2"/>
    </font>
    <font>
      <b/>
      <sz val="11"/>
      <color theme="1"/>
      <name val="Arial"/>
      <family val="2"/>
    </font>
    <font>
      <sz val="11"/>
      <name val="Arial"/>
      <family val="2"/>
    </font>
    <font>
      <b/>
      <sz val="11"/>
      <name val="Arial"/>
      <family val="2"/>
    </font>
    <font>
      <sz val="12"/>
      <name val="Arial"/>
      <family val="2"/>
    </font>
    <font>
      <b/>
      <sz val="12"/>
      <name val="Arial"/>
      <family val="2"/>
    </font>
    <font>
      <sz val="11"/>
      <color theme="1"/>
      <name val="Arial"/>
      <family val="2"/>
    </font>
    <font>
      <sz val="11.6"/>
      <color theme="1"/>
      <name val="Calibri"/>
      <family val="2"/>
      <scheme val="minor"/>
    </font>
    <font>
      <sz val="8"/>
      <color theme="1"/>
      <name val="Arial"/>
      <family val="2"/>
    </font>
    <font>
      <b/>
      <sz val="8"/>
      <color theme="1"/>
      <name val="Arial"/>
      <family val="2"/>
    </font>
    <font>
      <sz val="12"/>
      <color theme="1"/>
      <name val="Arial"/>
      <family val="2"/>
    </font>
    <font>
      <b/>
      <sz val="12"/>
      <color theme="1"/>
      <name val="Arial"/>
      <family val="2"/>
    </font>
    <font>
      <b/>
      <u/>
      <sz val="16"/>
      <color theme="1"/>
      <name val="Arial"/>
      <family val="2"/>
    </font>
    <font>
      <b/>
      <sz val="9"/>
      <color theme="1"/>
      <name val="Arial"/>
      <family val="2"/>
    </font>
    <font>
      <b/>
      <sz val="10"/>
      <name val="Arial"/>
      <family val="2"/>
    </font>
    <font>
      <sz val="9"/>
      <name val="Arial"/>
      <family val="2"/>
    </font>
    <font>
      <b/>
      <i/>
      <sz val="10"/>
      <name val="Arial"/>
      <family val="2"/>
    </font>
    <font>
      <b/>
      <sz val="9"/>
      <name val="Arial"/>
      <family val="2"/>
    </font>
    <font>
      <sz val="11"/>
      <color rgb="FFFF0000"/>
      <name val="Arial"/>
      <family val="2"/>
    </font>
    <font>
      <sz val="9"/>
      <color theme="1"/>
      <name val="Arial"/>
      <family val="2"/>
    </font>
    <font>
      <b/>
      <sz val="10"/>
      <color theme="1"/>
      <name val="Arial"/>
      <family val="2"/>
    </font>
    <font>
      <b/>
      <i/>
      <sz val="10"/>
      <color theme="1"/>
      <name val="Arial"/>
      <family val="2"/>
    </font>
    <font>
      <i/>
      <sz val="12"/>
      <color theme="1"/>
      <name val="Arial"/>
      <family val="2"/>
    </font>
    <font>
      <u/>
      <sz val="12"/>
      <name val="Arial"/>
      <family val="2"/>
    </font>
    <font>
      <b/>
      <sz val="11"/>
      <color theme="1"/>
      <name val="Calibri"/>
      <family val="2"/>
      <scheme val="minor"/>
    </font>
    <font>
      <sz val="12"/>
      <color rgb="FFFFFF00"/>
      <name val="Calibri"/>
      <family val="2"/>
      <scheme val="minor"/>
    </font>
    <font>
      <b/>
      <sz val="11"/>
      <color rgb="FFC00000"/>
      <name val="Calibri"/>
      <family val="2"/>
      <scheme val="minor"/>
    </font>
    <font>
      <b/>
      <sz val="11"/>
      <name val="Calibri"/>
      <family val="2"/>
      <scheme val="minor"/>
    </font>
    <font>
      <b/>
      <sz val="12"/>
      <color rgb="FFC00000"/>
      <name val="Calibri"/>
      <family val="2"/>
      <scheme val="minor"/>
    </font>
    <font>
      <b/>
      <sz val="12"/>
      <color rgb="FFBA2F18"/>
      <name val="Calibri"/>
      <family val="2"/>
      <scheme val="minor"/>
    </font>
    <font>
      <b/>
      <u/>
      <sz val="12"/>
      <color theme="1"/>
      <name val="Calibri"/>
      <family val="2"/>
      <scheme val="minor"/>
    </font>
    <font>
      <sz val="16"/>
      <color theme="1"/>
      <name val="Calibri"/>
      <family val="2"/>
      <scheme val="minor"/>
    </font>
    <font>
      <u/>
      <sz val="11"/>
      <color theme="1"/>
      <name val="Calibri"/>
      <family val="2"/>
      <scheme val="minor"/>
    </font>
    <font>
      <sz val="11"/>
      <color theme="1"/>
      <name val="Wingdings"/>
      <charset val="2"/>
    </font>
    <font>
      <b/>
      <sz val="16"/>
      <color rgb="FFC00000"/>
      <name val="Calibri"/>
      <family val="2"/>
      <scheme val="minor"/>
    </font>
    <font>
      <b/>
      <sz val="16"/>
      <color rgb="FFFF0000"/>
      <name val="Calibri"/>
      <family val="2"/>
      <scheme val="minor"/>
    </font>
    <font>
      <b/>
      <sz val="14"/>
      <color rgb="FFFF0000"/>
      <name val="Calibri"/>
      <family val="2"/>
    </font>
    <font>
      <b/>
      <sz val="16"/>
      <color rgb="FFFF0000"/>
      <name val="Calibri"/>
      <family val="2"/>
    </font>
    <font>
      <b/>
      <sz val="18"/>
      <color rgb="FFC00000"/>
      <name val="Calibri"/>
      <family val="2"/>
      <scheme val="minor"/>
    </font>
    <font>
      <b/>
      <sz val="14"/>
      <color rgb="FFFF0000"/>
      <name val="Mongolian Baiti"/>
      <family val="4"/>
    </font>
    <font>
      <sz val="14"/>
      <color rgb="FFC00000"/>
      <name val="Calibri"/>
      <family val="2"/>
      <scheme val="minor"/>
    </font>
    <font>
      <sz val="18"/>
      <color theme="1"/>
      <name val="Calibri"/>
      <family val="2"/>
      <scheme val="minor"/>
    </font>
    <font>
      <b/>
      <sz val="18"/>
      <color rgb="FFFF0000"/>
      <name val="Calibri"/>
      <family val="2"/>
      <scheme val="minor"/>
    </font>
    <font>
      <b/>
      <sz val="12"/>
      <name val="Calibri"/>
      <family val="2"/>
      <scheme val="minor"/>
    </font>
    <font>
      <b/>
      <sz val="12"/>
      <color theme="5"/>
      <name val="Calibri"/>
      <family val="2"/>
      <scheme val="minor"/>
    </font>
    <font>
      <sz val="12"/>
      <color rgb="FFC00000"/>
      <name val="Calibri"/>
      <family val="2"/>
      <scheme val="minor"/>
    </font>
    <font>
      <sz val="12"/>
      <color indexed="8"/>
      <name val="Calibri"/>
      <family val="2"/>
    </font>
    <font>
      <sz val="12"/>
      <color indexed="8"/>
      <name val="Wingdings"/>
      <charset val="2"/>
    </font>
    <font>
      <sz val="12"/>
      <color theme="9" tint="-0.249977111117893"/>
      <name val="Calibri"/>
      <family val="2"/>
    </font>
    <font>
      <sz val="12"/>
      <color rgb="FFC00000"/>
      <name val="Calibri"/>
      <family val="2"/>
    </font>
    <font>
      <b/>
      <u/>
      <sz val="11"/>
      <color theme="1"/>
      <name val="Calibri"/>
      <family val="2"/>
      <scheme val="minor"/>
    </font>
    <font>
      <sz val="12"/>
      <color theme="1"/>
      <name val="Calibri"/>
      <family val="2"/>
    </font>
    <font>
      <b/>
      <sz val="14"/>
      <name val="Arial"/>
      <family val="2"/>
    </font>
    <font>
      <b/>
      <u/>
      <sz val="14"/>
      <color theme="1"/>
      <name val="Arial"/>
      <family val="2"/>
    </font>
    <font>
      <b/>
      <sz val="14"/>
      <color theme="1"/>
      <name val="Arial"/>
      <family val="2"/>
    </font>
    <font>
      <b/>
      <vertAlign val="superscript"/>
      <sz val="14"/>
      <color theme="1"/>
      <name val="Arial"/>
      <family val="2"/>
    </font>
    <font>
      <b/>
      <sz val="14"/>
      <color rgb="FFFF0000"/>
      <name val="Arial"/>
      <family val="2"/>
    </font>
    <font>
      <sz val="14"/>
      <color theme="1"/>
      <name val="Arial"/>
      <family val="2"/>
    </font>
    <font>
      <b/>
      <u val="double"/>
      <sz val="14"/>
      <color theme="1"/>
      <name val="Arial"/>
      <family val="2"/>
    </font>
    <font>
      <b/>
      <u val="double"/>
      <sz val="14"/>
      <name val="Arial"/>
      <family val="2"/>
    </font>
    <font>
      <sz val="14"/>
      <name val="Arial"/>
      <family val="2"/>
    </font>
    <font>
      <vertAlign val="superscript"/>
      <sz val="14"/>
      <name val="Arial"/>
      <family val="2"/>
    </font>
    <font>
      <sz val="14"/>
      <color rgb="FFFF0000"/>
      <name val="Arial"/>
      <family val="2"/>
    </font>
    <font>
      <b/>
      <vertAlign val="superscript"/>
      <sz val="14"/>
      <name val="Arial"/>
      <family val="2"/>
    </font>
    <font>
      <b/>
      <u/>
      <sz val="12"/>
      <name val="Arial"/>
      <family val="2"/>
    </font>
    <font>
      <b/>
      <sz val="14"/>
      <color indexed="8"/>
      <name val="Arial"/>
      <family val="2"/>
    </font>
    <font>
      <sz val="12"/>
      <color theme="5" tint="-0.249977111117893"/>
      <name val="Calibri"/>
      <family val="2"/>
      <scheme val="minor"/>
    </font>
    <font>
      <b/>
      <u/>
      <sz val="11"/>
      <color theme="1"/>
      <name val="Arial"/>
      <family val="2"/>
    </font>
    <font>
      <sz val="11"/>
      <color theme="5"/>
      <name val="Arial"/>
      <family val="2"/>
    </font>
    <font>
      <u/>
      <sz val="11"/>
      <color theme="1"/>
      <name val="Arial"/>
      <family val="2"/>
    </font>
    <font>
      <b/>
      <u/>
      <sz val="11"/>
      <color theme="5"/>
      <name val="Arial"/>
      <family val="2"/>
    </font>
    <font>
      <b/>
      <sz val="16"/>
      <color theme="1"/>
      <name val="Arial"/>
      <family val="2"/>
    </font>
    <font>
      <b/>
      <sz val="18"/>
      <color theme="1"/>
      <name val="Arial"/>
      <family val="2"/>
    </font>
    <font>
      <b/>
      <u/>
      <sz val="14"/>
      <name val="Arial"/>
      <family val="2"/>
    </font>
    <font>
      <b/>
      <sz val="14"/>
      <color rgb="FFC00000"/>
      <name val="Arial"/>
      <family val="2"/>
    </font>
  </fonts>
  <fills count="2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7EAE9"/>
        <bgColor indexed="64"/>
      </patternFill>
    </fill>
    <fill>
      <patternFill patternType="solid">
        <fgColor rgb="FFFF66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rgb="FFEAF0F6"/>
        <bgColor indexed="64"/>
      </patternFill>
    </fill>
    <fill>
      <patternFill patternType="solid">
        <fgColor theme="3" tint="0.59999389629810485"/>
        <bgColor indexed="64"/>
      </patternFill>
    </fill>
    <fill>
      <patternFill patternType="solid">
        <fgColor theme="2"/>
        <bgColor indexed="64"/>
      </patternFill>
    </fill>
    <fill>
      <patternFill patternType="solid">
        <fgColor theme="4" tint="0.599963377788628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E1E9F3"/>
        <bgColor indexed="64"/>
      </patternFill>
    </fill>
    <fill>
      <patternFill patternType="solid">
        <fgColor theme="5" tint="0.599963377788628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bottom style="thin">
        <color auto="1"/>
      </bottom>
      <diagonal/>
    </border>
    <border>
      <left/>
      <right/>
      <top/>
      <bottom style="medium">
        <color auto="1"/>
      </bottom>
      <diagonal/>
    </border>
    <border>
      <left/>
      <right/>
      <top style="medium">
        <color auto="1"/>
      </top>
      <bottom/>
      <diagonal/>
    </border>
    <border>
      <left style="thin">
        <color indexed="64"/>
      </left>
      <right style="thin">
        <color indexed="64"/>
      </right>
      <top/>
      <bottom/>
      <diagonal/>
    </border>
    <border>
      <left style="thin">
        <color indexed="64"/>
      </left>
      <right style="thin">
        <color auto="1"/>
      </right>
      <top style="dotted">
        <color indexed="64"/>
      </top>
      <bottom style="thin">
        <color auto="1"/>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31">
    <xf numFmtId="0" fontId="0" fillId="0" borderId="0" xfId="0"/>
    <xf numFmtId="0" fontId="9" fillId="0" borderId="0" xfId="0" applyFont="1"/>
    <xf numFmtId="0" fontId="0" fillId="0" borderId="0" xfId="0" applyAlignment="1">
      <alignment vertical="center" wrapText="1"/>
    </xf>
    <xf numFmtId="0" fontId="5" fillId="0" borderId="0" xfId="0" applyFont="1"/>
    <xf numFmtId="0" fontId="0" fillId="0" borderId="0" xfId="0" applyBorder="1"/>
    <xf numFmtId="0" fontId="0" fillId="0" borderId="0" xfId="0" applyAlignment="1">
      <alignment horizontal="justify" vertical="top" wrapText="1"/>
    </xf>
    <xf numFmtId="0" fontId="21" fillId="0" borderId="0" xfId="0" applyFont="1"/>
    <xf numFmtId="0" fontId="19" fillId="0" borderId="0" xfId="0" applyFont="1" applyFill="1" applyBorder="1" applyAlignment="1">
      <alignment horizontal="justify" vertical="top" wrapText="1"/>
    </xf>
    <xf numFmtId="0" fontId="19" fillId="0" borderId="0" xfId="0" applyFont="1" applyFill="1" applyBorder="1"/>
    <xf numFmtId="0" fontId="21" fillId="0" borderId="0" xfId="0" applyFont="1" applyFill="1"/>
    <xf numFmtId="0" fontId="19" fillId="0" borderId="0" xfId="0" applyFont="1" applyAlignment="1">
      <alignment horizontal="justify"/>
    </xf>
    <xf numFmtId="0" fontId="19" fillId="0" borderId="0" xfId="0" applyFont="1"/>
    <xf numFmtId="0" fontId="23" fillId="0" borderId="0" xfId="0" applyFont="1" applyAlignment="1">
      <alignment vertical="center" wrapText="1"/>
    </xf>
    <xf numFmtId="0" fontId="24" fillId="0" borderId="0" xfId="0" applyFont="1"/>
    <xf numFmtId="0" fontId="18" fillId="0" borderId="0" xfId="0" applyFont="1"/>
    <xf numFmtId="0" fontId="23" fillId="0" borderId="0" xfId="0" applyFont="1"/>
    <xf numFmtId="0" fontId="23" fillId="0" borderId="0" xfId="0" applyFont="1" applyAlignment="1">
      <alignment horizontal="center"/>
    </xf>
    <xf numFmtId="0" fontId="27" fillId="0" borderId="0" xfId="0" applyFont="1"/>
    <xf numFmtId="0" fontId="0" fillId="0" borderId="0" xfId="0" applyFill="1" applyAlignment="1">
      <alignment horizontal="justify" vertical="top" wrapText="1"/>
    </xf>
    <xf numFmtId="0" fontId="23" fillId="0" borderId="0" xfId="0" applyFont="1" applyFill="1" applyAlignment="1">
      <alignment horizontal="justify" vertical="top"/>
    </xf>
    <xf numFmtId="0" fontId="0" fillId="0" borderId="0" xfId="0" applyFill="1" applyAlignment="1">
      <alignment horizontal="justify" vertical="top"/>
    </xf>
    <xf numFmtId="0" fontId="29" fillId="0" borderId="0" xfId="0" applyFont="1" applyAlignment="1">
      <alignment horizontal="center" vertical="top"/>
    </xf>
    <xf numFmtId="0" fontId="19" fillId="0" borderId="0" xfId="0" applyFont="1" applyAlignment="1">
      <alignment horizontal="justify" vertical="center" wrapText="1"/>
    </xf>
    <xf numFmtId="0" fontId="15" fillId="0" borderId="0" xfId="0" applyFont="1" applyBorder="1" applyAlignment="1">
      <alignment vertical="top" wrapText="1"/>
    </xf>
    <xf numFmtId="0" fontId="27" fillId="0" borderId="0" xfId="0" applyFont="1" applyAlignment="1">
      <alignment vertical="center" wrapText="1"/>
    </xf>
    <xf numFmtId="0" fontId="27" fillId="2" borderId="0" xfId="0" applyFont="1" applyFill="1"/>
    <xf numFmtId="0" fontId="23" fillId="0" borderId="1" xfId="0" applyFont="1" applyFill="1" applyBorder="1" applyAlignment="1">
      <alignment horizontal="center" vertical="center"/>
    </xf>
    <xf numFmtId="0" fontId="27" fillId="5" borderId="5" xfId="0" applyFont="1" applyFill="1" applyBorder="1" applyAlignment="1">
      <alignment horizontal="justify" vertical="center"/>
    </xf>
    <xf numFmtId="0" fontId="27" fillId="5" borderId="6" xfId="0" applyFont="1" applyFill="1" applyBorder="1" applyAlignment="1">
      <alignment horizontal="justify" vertical="center" wrapText="1"/>
    </xf>
    <xf numFmtId="0" fontId="23" fillId="0" borderId="5" xfId="0" applyFont="1" applyFill="1" applyBorder="1" applyAlignment="1">
      <alignment horizontal="center" vertical="center"/>
    </xf>
    <xf numFmtId="0" fontId="27" fillId="6" borderId="5" xfId="0" applyFont="1" applyFill="1" applyBorder="1" applyAlignment="1">
      <alignment horizontal="justify" vertical="center"/>
    </xf>
    <xf numFmtId="0" fontId="27" fillId="6" borderId="6" xfId="0" applyFont="1" applyFill="1" applyBorder="1" applyAlignment="1">
      <alignment horizontal="justify" vertical="center" wrapText="1"/>
    </xf>
    <xf numFmtId="0" fontId="28" fillId="2" borderId="0" xfId="0" applyFont="1" applyFill="1" applyAlignment="1">
      <alignment vertical="top"/>
    </xf>
    <xf numFmtId="0" fontId="19" fillId="0" borderId="11" xfId="0" applyFont="1" applyBorder="1"/>
    <xf numFmtId="0" fontId="19" fillId="0" borderId="5" xfId="0" applyFont="1" applyBorder="1"/>
    <xf numFmtId="0" fontId="27" fillId="4" borderId="5" xfId="0" applyFont="1" applyFill="1" applyBorder="1" applyAlignment="1">
      <alignment horizontal="justify"/>
    </xf>
    <xf numFmtId="0" fontId="27" fillId="4" borderId="6" xfId="0" applyFont="1" applyFill="1" applyBorder="1" applyAlignment="1">
      <alignment horizontal="justify" vertical="center" wrapText="1"/>
    </xf>
    <xf numFmtId="0" fontId="19" fillId="0" borderId="5" xfId="0" applyFont="1" applyBorder="1" applyAlignment="1">
      <alignment vertical="center" wrapText="1"/>
    </xf>
    <xf numFmtId="0" fontId="19" fillId="0" borderId="14" xfId="0" applyFont="1" applyBorder="1" applyAlignment="1">
      <alignment horizontal="left" vertical="center" wrapText="1"/>
    </xf>
    <xf numFmtId="0" fontId="22" fillId="2" borderId="0" xfId="0" applyFont="1" applyFill="1" applyAlignment="1">
      <alignment vertical="top"/>
    </xf>
    <xf numFmtId="0" fontId="21" fillId="0" borderId="0" xfId="0" applyFont="1" applyFill="1" applyAlignment="1">
      <alignment horizontal="justify" vertical="center" wrapText="1"/>
    </xf>
    <xf numFmtId="0" fontId="21" fillId="0" borderId="0" xfId="0" applyFont="1" applyFill="1" applyBorder="1" applyAlignment="1">
      <alignment horizontal="justify" vertical="top"/>
    </xf>
    <xf numFmtId="0" fontId="27" fillId="0" borderId="0" xfId="0" applyFont="1" applyFill="1" applyAlignment="1">
      <alignment horizontal="justify" vertical="top" wrapText="1"/>
    </xf>
    <xf numFmtId="0" fontId="21" fillId="0" borderId="0" xfId="0" applyFont="1" applyFill="1" applyBorder="1" applyAlignment="1">
      <alignment vertical="top"/>
    </xf>
    <xf numFmtId="0" fontId="21" fillId="0" borderId="0" xfId="0" applyFont="1" applyFill="1" applyBorder="1" applyAlignment="1">
      <alignment horizontal="justify" vertical="top" wrapText="1"/>
    </xf>
    <xf numFmtId="0" fontId="22" fillId="2" borderId="0" xfId="0" applyFont="1" applyFill="1"/>
    <xf numFmtId="0" fontId="23" fillId="7" borderId="0" xfId="0" applyFont="1" applyFill="1" applyBorder="1" applyAlignment="1">
      <alignment horizontal="center" vertical="center"/>
    </xf>
    <xf numFmtId="0" fontId="27" fillId="7" borderId="0" xfId="0" applyFont="1" applyFill="1" applyBorder="1" applyAlignment="1">
      <alignment horizontal="justify" vertical="center"/>
    </xf>
    <xf numFmtId="0" fontId="27" fillId="7" borderId="0" xfId="0" applyFont="1" applyFill="1" applyBorder="1" applyAlignment="1">
      <alignment horizontal="justify" vertical="center" wrapText="1"/>
    </xf>
    <xf numFmtId="0" fontId="0" fillId="7" borderId="0" xfId="0" applyFill="1"/>
    <xf numFmtId="0" fontId="1" fillId="0" borderId="0" xfId="0" applyFont="1" applyBorder="1" applyAlignment="1">
      <alignment horizontal="left"/>
    </xf>
    <xf numFmtId="0" fontId="1" fillId="0" borderId="0" xfId="0" applyFont="1" applyAlignment="1"/>
    <xf numFmtId="0" fontId="3" fillId="7" borderId="10" xfId="0" applyFont="1" applyFill="1" applyBorder="1" applyAlignment="1" applyProtection="1">
      <alignment horizontal="center"/>
      <protection locked="0"/>
    </xf>
    <xf numFmtId="0" fontId="3" fillId="10" borderId="34" xfId="0" applyFont="1" applyFill="1" applyBorder="1" applyAlignment="1" applyProtection="1">
      <alignment horizontal="center"/>
      <protection locked="0"/>
    </xf>
    <xf numFmtId="0" fontId="3" fillId="10" borderId="6" xfId="0" applyFont="1" applyFill="1" applyBorder="1" applyAlignment="1" applyProtection="1">
      <alignment horizontal="center"/>
      <protection locked="0"/>
    </xf>
    <xf numFmtId="0" fontId="3" fillId="10" borderId="41" xfId="0" applyFont="1" applyFill="1" applyBorder="1" applyAlignment="1" applyProtection="1">
      <alignment horizontal="center"/>
      <protection locked="0"/>
    </xf>
    <xf numFmtId="0" fontId="3" fillId="7" borderId="34" xfId="0" applyFont="1" applyFill="1" applyBorder="1" applyAlignment="1" applyProtection="1">
      <alignment horizontal="center"/>
      <protection locked="0"/>
    </xf>
    <xf numFmtId="0" fontId="0" fillId="10" borderId="34" xfId="0" applyFill="1" applyBorder="1" applyAlignment="1" applyProtection="1">
      <alignment horizontal="center"/>
      <protection locked="0"/>
    </xf>
    <xf numFmtId="0" fontId="2" fillId="0" borderId="0" xfId="0" applyFont="1" applyFill="1" applyBorder="1" applyAlignment="1">
      <alignment horizontal="left"/>
    </xf>
    <xf numFmtId="0" fontId="2" fillId="0" borderId="0" xfId="0" applyFont="1" applyFill="1" applyBorder="1" applyAlignment="1"/>
    <xf numFmtId="2" fontId="47" fillId="0" borderId="0" xfId="0" applyNumberFormat="1" applyFont="1" applyFill="1" applyBorder="1" applyAlignment="1">
      <alignment horizontal="center"/>
    </xf>
    <xf numFmtId="0" fontId="43" fillId="0" borderId="0" xfId="0" applyFont="1" applyBorder="1" applyAlignment="1">
      <alignment horizontal="left" vertical="center" wrapText="1"/>
    </xf>
    <xf numFmtId="0" fontId="1" fillId="9" borderId="52" xfId="0" applyFont="1" applyFill="1" applyBorder="1" applyAlignment="1" applyProtection="1">
      <alignment horizontal="center" vertical="center" wrapText="1"/>
      <protection hidden="1"/>
    </xf>
    <xf numFmtId="0" fontId="4" fillId="0" borderId="0" xfId="0" applyFont="1"/>
    <xf numFmtId="0" fontId="14" fillId="0" borderId="0" xfId="0" applyFont="1" applyFill="1" applyBorder="1" applyAlignment="1">
      <alignment horizontal="center"/>
    </xf>
    <xf numFmtId="0" fontId="3" fillId="0" borderId="0" xfId="0" applyFont="1" applyFill="1" applyBorder="1" applyAlignment="1"/>
    <xf numFmtId="9" fontId="3" fillId="0" borderId="0" xfId="0" applyNumberFormat="1" applyFont="1" applyFill="1" applyBorder="1" applyAlignment="1"/>
    <xf numFmtId="0" fontId="3" fillId="0" borderId="0" xfId="0" applyFont="1" applyBorder="1"/>
    <xf numFmtId="0" fontId="3" fillId="0" borderId="0" xfId="0" applyFont="1"/>
    <xf numFmtId="0" fontId="53" fillId="0" borderId="0" xfId="0" applyFont="1" applyAlignment="1">
      <alignment horizontal="center"/>
    </xf>
    <xf numFmtId="0" fontId="54" fillId="0" borderId="0" xfId="0" applyFont="1" applyAlignment="1">
      <alignment horizontal="center"/>
    </xf>
    <xf numFmtId="0" fontId="4" fillId="0" borderId="0" xfId="0" applyFont="1" applyFill="1" applyBorder="1" applyAlignment="1">
      <alignment horizontal="left" wrapText="1"/>
    </xf>
    <xf numFmtId="0" fontId="1" fillId="9" borderId="57" xfId="0" applyFont="1" applyFill="1" applyBorder="1" applyAlignment="1" applyProtection="1">
      <alignment horizontal="center" vertical="center" wrapText="1"/>
      <protection hidden="1"/>
    </xf>
    <xf numFmtId="0" fontId="0" fillId="0" borderId="0" xfId="0" applyAlignment="1">
      <alignment vertical="top"/>
    </xf>
    <xf numFmtId="0" fontId="55" fillId="0" borderId="0" xfId="0" applyFont="1" applyFill="1" applyBorder="1" applyAlignment="1" applyProtection="1">
      <alignment horizontal="center" vertical="top"/>
      <protection locked="0" hidden="1"/>
    </xf>
    <xf numFmtId="0" fontId="0" fillId="0" borderId="0" xfId="0" applyBorder="1" applyAlignment="1">
      <alignment vertical="top"/>
    </xf>
    <xf numFmtId="0" fontId="59" fillId="0" borderId="0" xfId="0" applyFont="1" applyFill="1" applyBorder="1" applyAlignment="1">
      <alignment horizontal="center" vertical="center"/>
    </xf>
    <xf numFmtId="0" fontId="1" fillId="0" borderId="0" xfId="0" applyFont="1" applyFill="1" applyBorder="1" applyAlignment="1"/>
    <xf numFmtId="0" fontId="4" fillId="0" borderId="0" xfId="0" applyFont="1" applyFill="1" applyBorder="1" applyAlignment="1"/>
    <xf numFmtId="9" fontId="4" fillId="0" borderId="0" xfId="0" applyNumberFormat="1" applyFont="1" applyFill="1" applyBorder="1" applyAlignment="1"/>
    <xf numFmtId="0" fontId="10" fillId="0" borderId="0" xfId="0" applyFont="1" applyAlignment="1">
      <alignment horizontal="center"/>
    </xf>
    <xf numFmtId="0" fontId="1" fillId="0" borderId="0" xfId="0" applyFont="1"/>
    <xf numFmtId="0" fontId="67" fillId="0" borderId="0" xfId="0" applyFont="1"/>
    <xf numFmtId="0" fontId="3" fillId="0" borderId="0" xfId="0" applyFont="1" applyFill="1" applyBorder="1" applyAlignment="1">
      <alignment horizontal="center" vertical="center" wrapText="1"/>
    </xf>
    <xf numFmtId="164" fontId="3" fillId="0" borderId="0" xfId="0" applyNumberFormat="1" applyFont="1" applyFill="1" applyBorder="1" applyAlignment="1"/>
    <xf numFmtId="0" fontId="4" fillId="0" borderId="32" xfId="0" applyFont="1" applyFill="1" applyBorder="1" applyAlignment="1" applyProtection="1">
      <alignment horizontal="center"/>
      <protection hidden="1"/>
    </xf>
    <xf numFmtId="0" fontId="4" fillId="0" borderId="59" xfId="0" applyFont="1" applyBorder="1" applyAlignment="1" applyProtection="1">
      <protection hidden="1"/>
    </xf>
    <xf numFmtId="0" fontId="10" fillId="0" borderId="38" xfId="0" applyFont="1" applyFill="1" applyBorder="1" applyAlignment="1" applyProtection="1">
      <alignment horizontal="center"/>
      <protection hidden="1"/>
    </xf>
    <xf numFmtId="164" fontId="0" fillId="0" borderId="0" xfId="0" applyNumberFormat="1" applyBorder="1" applyAlignment="1"/>
    <xf numFmtId="0" fontId="4" fillId="0" borderId="38" xfId="0" applyFont="1" applyFill="1" applyBorder="1" applyAlignment="1" applyProtection="1">
      <alignment horizontal="center"/>
      <protection hidden="1"/>
    </xf>
    <xf numFmtId="164" fontId="2" fillId="0" borderId="0" xfId="0" applyNumberFormat="1" applyFont="1" applyFill="1" applyBorder="1" applyAlignment="1"/>
    <xf numFmtId="0" fontId="4" fillId="0" borderId="40" xfId="0" applyFont="1" applyFill="1" applyBorder="1" applyAlignment="1" applyProtection="1">
      <alignment horizontal="center"/>
      <protection hidden="1"/>
    </xf>
    <xf numFmtId="0" fontId="4" fillId="0" borderId="65" xfId="0" applyFont="1" applyBorder="1" applyAlignment="1" applyProtection="1">
      <protection hidden="1"/>
    </xf>
    <xf numFmtId="0" fontId="48" fillId="7" borderId="0" xfId="0" applyFont="1" applyFill="1" applyBorder="1" applyAlignment="1" applyProtection="1">
      <alignment horizontal="center" vertical="center" wrapText="1"/>
      <protection hidden="1"/>
    </xf>
    <xf numFmtId="0" fontId="69" fillId="7" borderId="5" xfId="0" applyFont="1" applyFill="1" applyBorder="1" applyProtection="1"/>
    <xf numFmtId="0" fontId="23" fillId="0" borderId="0" xfId="0" applyFont="1" applyBorder="1" applyAlignment="1" applyProtection="1">
      <protection locked="0"/>
    </xf>
    <xf numFmtId="0" fontId="23" fillId="0" borderId="0" xfId="0" applyFont="1" applyBorder="1"/>
    <xf numFmtId="0" fontId="23" fillId="0" borderId="0" xfId="0" applyFont="1" applyBorder="1" applyAlignment="1"/>
    <xf numFmtId="0" fontId="70" fillId="0" borderId="0" xfId="0" applyFont="1" applyAlignment="1"/>
    <xf numFmtId="0" fontId="28" fillId="0" borderId="0" xfId="0" applyFont="1" applyAlignment="1"/>
    <xf numFmtId="0" fontId="71" fillId="0" borderId="1" xfId="0" applyFont="1" applyFill="1" applyBorder="1" applyAlignment="1" applyProtection="1">
      <alignment horizontal="center" vertical="center"/>
    </xf>
    <xf numFmtId="0" fontId="71" fillId="0" borderId="1" xfId="0" applyFont="1" applyFill="1" applyBorder="1" applyAlignment="1">
      <alignment horizontal="left" vertical="top" wrapText="1"/>
    </xf>
    <xf numFmtId="0" fontId="74" fillId="0" borderId="1" xfId="0" applyFont="1" applyFill="1" applyBorder="1" applyProtection="1"/>
    <xf numFmtId="164" fontId="74" fillId="0" borderId="1" xfId="0" applyNumberFormat="1" applyFont="1" applyFill="1" applyBorder="1" applyAlignment="1" applyProtection="1">
      <alignment horizontal="center"/>
    </xf>
    <xf numFmtId="2" fontId="74" fillId="0" borderId="1" xfId="0" applyNumberFormat="1" applyFont="1" applyFill="1" applyBorder="1" applyAlignment="1" applyProtection="1">
      <alignment horizontal="center" vertical="center"/>
    </xf>
    <xf numFmtId="4" fontId="74" fillId="0" borderId="1" xfId="0" applyNumberFormat="1" applyFont="1" applyFill="1" applyBorder="1" applyAlignment="1" applyProtection="1"/>
    <xf numFmtId="16" fontId="74" fillId="0" borderId="1" xfId="0" applyNumberFormat="1" applyFont="1" applyFill="1" applyBorder="1" applyProtection="1"/>
    <xf numFmtId="0" fontId="71" fillId="0" borderId="1" xfId="0" applyFont="1" applyFill="1" applyBorder="1" applyProtection="1"/>
    <xf numFmtId="3" fontId="71" fillId="0" borderId="1" xfId="0" applyNumberFormat="1" applyFont="1" applyFill="1" applyBorder="1" applyAlignment="1" applyProtection="1"/>
    <xf numFmtId="0" fontId="74" fillId="0" borderId="0" xfId="0" applyFont="1" applyFill="1" applyBorder="1" applyProtection="1"/>
    <xf numFmtId="4" fontId="74" fillId="0" borderId="4" xfId="0" applyNumberFormat="1" applyFont="1" applyFill="1" applyBorder="1" applyProtection="1"/>
    <xf numFmtId="4" fontId="71" fillId="0" borderId="5" xfId="0" applyNumberFormat="1" applyFont="1" applyFill="1" applyBorder="1" applyAlignment="1" applyProtection="1"/>
    <xf numFmtId="0" fontId="71" fillId="7" borderId="0" xfId="0" applyFont="1" applyFill="1" applyBorder="1" applyAlignment="1" applyProtection="1">
      <alignment vertical="top" wrapText="1"/>
    </xf>
    <xf numFmtId="0" fontId="74" fillId="7" borderId="0" xfId="0" applyFont="1" applyFill="1" applyBorder="1" applyProtection="1"/>
    <xf numFmtId="0" fontId="74" fillId="7" borderId="0" xfId="0" applyFont="1" applyFill="1" applyBorder="1" applyProtection="1">
      <protection locked="0"/>
    </xf>
    <xf numFmtId="4" fontId="71" fillId="0" borderId="1" xfId="0" applyNumberFormat="1" applyFont="1" applyFill="1" applyBorder="1" applyAlignment="1" applyProtection="1"/>
    <xf numFmtId="0" fontId="69" fillId="20" borderId="1" xfId="0" applyFont="1" applyFill="1" applyBorder="1" applyAlignment="1" applyProtection="1">
      <alignment wrapText="1"/>
    </xf>
    <xf numFmtId="4" fontId="71" fillId="7" borderId="1" xfId="0" applyNumberFormat="1" applyFont="1" applyFill="1" applyBorder="1" applyAlignment="1" applyProtection="1"/>
    <xf numFmtId="4" fontId="71" fillId="6" borderId="1" xfId="0" applyNumberFormat="1" applyFont="1" applyFill="1" applyBorder="1" applyAlignment="1" applyProtection="1"/>
    <xf numFmtId="0" fontId="71" fillId="7" borderId="0" xfId="0" applyFont="1" applyFill="1" applyBorder="1" applyProtection="1"/>
    <xf numFmtId="0" fontId="71" fillId="7" borderId="0" xfId="0" applyFont="1" applyFill="1" applyBorder="1" applyProtection="1">
      <protection locked="0"/>
    </xf>
    <xf numFmtId="0" fontId="23" fillId="0" borderId="5" xfId="0" applyFont="1" applyBorder="1"/>
    <xf numFmtId="0" fontId="75" fillId="7" borderId="6" xfId="0" applyFont="1" applyFill="1" applyBorder="1" applyAlignment="1" applyProtection="1">
      <alignment horizontal="right"/>
    </xf>
    <xf numFmtId="4" fontId="76" fillId="0" borderId="1" xfId="0" applyNumberFormat="1" applyFont="1" applyFill="1" applyBorder="1" applyAlignment="1" applyProtection="1"/>
    <xf numFmtId="0" fontId="75" fillId="7" borderId="0" xfId="0" applyFont="1" applyFill="1" applyBorder="1" applyAlignment="1" applyProtection="1"/>
    <xf numFmtId="0" fontId="71" fillId="6" borderId="1" xfId="0" applyFont="1" applyFill="1" applyBorder="1" applyAlignment="1">
      <alignment horizontal="center" vertical="top"/>
    </xf>
    <xf numFmtId="0" fontId="71" fillId="6" borderId="1" xfId="0" applyFont="1" applyFill="1" applyBorder="1" applyAlignment="1">
      <alignment horizontal="center" vertical="top" wrapText="1"/>
    </xf>
    <xf numFmtId="0" fontId="74" fillId="0" borderId="1" xfId="0" applyFont="1" applyBorder="1" applyProtection="1">
      <protection locked="0"/>
    </xf>
    <xf numFmtId="2" fontId="77" fillId="0" borderId="1" xfId="0" applyNumberFormat="1" applyFont="1" applyBorder="1" applyProtection="1">
      <protection locked="0"/>
    </xf>
    <xf numFmtId="2" fontId="69" fillId="0" borderId="1" xfId="0" applyNumberFormat="1" applyFont="1" applyBorder="1" applyAlignment="1">
      <alignment vertical="center"/>
    </xf>
    <xf numFmtId="0" fontId="77" fillId="0" borderId="0" xfId="0" applyFont="1" applyBorder="1" applyAlignment="1">
      <alignment horizontal="left" vertical="top" wrapText="1"/>
    </xf>
    <xf numFmtId="2" fontId="69" fillId="0" borderId="0" xfId="0" applyNumberFormat="1" applyFont="1" applyBorder="1" applyAlignment="1">
      <alignment horizontal="right" vertical="center"/>
    </xf>
    <xf numFmtId="2" fontId="69" fillId="0" borderId="6" xfId="0" applyNumberFormat="1" applyFont="1" applyBorder="1"/>
    <xf numFmtId="0" fontId="79" fillId="0" borderId="0" xfId="0" applyFont="1" applyBorder="1" applyAlignment="1">
      <alignment vertical="top" wrapText="1"/>
    </xf>
    <xf numFmtId="0" fontId="73" fillId="0" borderId="0" xfId="0" applyFont="1" applyBorder="1" applyAlignment="1">
      <alignment vertical="top" wrapText="1"/>
    </xf>
    <xf numFmtId="2" fontId="73" fillId="0" borderId="0" xfId="0" applyNumberFormat="1" applyFont="1" applyBorder="1" applyAlignment="1">
      <alignment horizontal="right" vertical="top"/>
    </xf>
    <xf numFmtId="0" fontId="69" fillId="4" borderId="1" xfId="0" applyFont="1" applyFill="1" applyBorder="1" applyAlignment="1">
      <alignment horizontal="center" vertical="top"/>
    </xf>
    <xf numFmtId="0" fontId="69" fillId="4" borderId="1" xfId="0" applyFont="1" applyFill="1" applyBorder="1" applyAlignment="1">
      <alignment horizontal="center" vertical="top" wrapText="1"/>
    </xf>
    <xf numFmtId="0" fontId="77" fillId="0" borderId="1" xfId="0" applyFont="1" applyBorder="1" applyProtection="1">
      <protection locked="0"/>
    </xf>
    <xf numFmtId="0" fontId="77" fillId="0" borderId="3" xfId="0" applyFont="1" applyBorder="1" applyProtection="1">
      <protection locked="0"/>
    </xf>
    <xf numFmtId="0" fontId="77" fillId="0" borderId="8" xfId="0" applyFont="1" applyBorder="1" applyProtection="1">
      <protection locked="0"/>
    </xf>
    <xf numFmtId="0" fontId="77" fillId="7" borderId="1" xfId="0" applyFont="1" applyFill="1" applyBorder="1" applyAlignment="1" applyProtection="1">
      <alignment horizontal="right" vertical="center"/>
      <protection locked="0"/>
    </xf>
    <xf numFmtId="2" fontId="77" fillId="7" borderId="1" xfId="0" applyNumberFormat="1" applyFont="1" applyFill="1" applyBorder="1" applyAlignment="1">
      <alignment horizontal="right" vertical="center"/>
    </xf>
    <xf numFmtId="0" fontId="69" fillId="7" borderId="1" xfId="0" applyFont="1" applyFill="1" applyBorder="1" applyAlignment="1">
      <alignment horizontal="right" wrapText="1"/>
    </xf>
    <xf numFmtId="2" fontId="69" fillId="7" borderId="1" xfId="0" applyNumberFormat="1" applyFont="1" applyFill="1" applyBorder="1" applyAlignment="1">
      <alignment horizontal="right" vertical="center"/>
    </xf>
    <xf numFmtId="0" fontId="69" fillId="4" borderId="1" xfId="0" applyFont="1" applyFill="1" applyBorder="1" applyAlignment="1">
      <alignment horizontal="right" wrapText="1"/>
    </xf>
    <xf numFmtId="2" fontId="69" fillId="4" borderId="1" xfId="0" applyNumberFormat="1" applyFont="1" applyFill="1" applyBorder="1" applyAlignment="1">
      <alignment horizontal="right" vertical="center"/>
    </xf>
    <xf numFmtId="0" fontId="71" fillId="2" borderId="1" xfId="0" applyFont="1" applyFill="1" applyBorder="1" applyAlignment="1">
      <alignment horizontal="center"/>
    </xf>
    <xf numFmtId="0" fontId="71" fillId="2" borderId="1" xfId="0" applyFont="1" applyFill="1" applyBorder="1" applyAlignment="1">
      <alignment horizontal="center" wrapText="1"/>
    </xf>
    <xf numFmtId="0" fontId="69" fillId="2" borderId="1" xfId="0" applyFont="1" applyFill="1" applyBorder="1" applyAlignment="1">
      <alignment horizontal="center"/>
    </xf>
    <xf numFmtId="0" fontId="69" fillId="2" borderId="1" xfId="0" applyFont="1" applyFill="1" applyBorder="1" applyAlignment="1">
      <alignment horizontal="center" wrapText="1"/>
    </xf>
    <xf numFmtId="2" fontId="74" fillId="0" borderId="1" xfId="0" applyNumberFormat="1" applyFont="1" applyBorder="1" applyProtection="1">
      <protection locked="0"/>
    </xf>
    <xf numFmtId="2" fontId="71" fillId="0" borderId="26" xfId="0" applyNumberFormat="1" applyFont="1" applyBorder="1" applyProtection="1"/>
    <xf numFmtId="2" fontId="69" fillId="4" borderId="1" xfId="0" applyNumberFormat="1" applyFont="1" applyFill="1" applyBorder="1" applyProtection="1"/>
    <xf numFmtId="2" fontId="69" fillId="0" borderId="1" xfId="0" applyNumberFormat="1" applyFont="1" applyBorder="1" applyProtection="1"/>
    <xf numFmtId="4" fontId="69" fillId="0" borderId="1" xfId="0" applyNumberFormat="1" applyFont="1" applyBorder="1"/>
    <xf numFmtId="2" fontId="69" fillId="0" borderId="2" xfId="0" applyNumberFormat="1" applyFont="1" applyBorder="1" applyProtection="1"/>
    <xf numFmtId="0" fontId="69" fillId="3" borderId="1" xfId="0" applyFont="1" applyFill="1" applyBorder="1" applyAlignment="1">
      <alignment horizontal="center" vertical="top"/>
    </xf>
    <xf numFmtId="0" fontId="69" fillId="3" borderId="1" xfId="0" applyFont="1" applyFill="1" applyBorder="1" applyAlignment="1">
      <alignment horizontal="center" vertical="top" wrapText="1"/>
    </xf>
    <xf numFmtId="0" fontId="77" fillId="7" borderId="1" xfId="0" applyFont="1" applyFill="1" applyBorder="1" applyProtection="1">
      <protection locked="0"/>
    </xf>
    <xf numFmtId="2" fontId="77" fillId="7" borderId="1" xfId="0" applyNumberFormat="1" applyFont="1" applyFill="1" applyBorder="1" applyProtection="1">
      <protection locked="0"/>
    </xf>
    <xf numFmtId="0" fontId="77" fillId="7" borderId="2" xfId="0" applyFont="1" applyFill="1" applyBorder="1" applyProtection="1">
      <protection locked="0"/>
    </xf>
    <xf numFmtId="2" fontId="77" fillId="7" borderId="2" xfId="0" applyNumberFormat="1" applyFont="1" applyFill="1" applyBorder="1" applyProtection="1">
      <protection locked="0"/>
    </xf>
    <xf numFmtId="0" fontId="21" fillId="0" borderId="3" xfId="0" applyFont="1" applyBorder="1"/>
    <xf numFmtId="0" fontId="69" fillId="0" borderId="1" xfId="0" applyFont="1" applyBorder="1"/>
    <xf numFmtId="2" fontId="69" fillId="0" borderId="1" xfId="0" applyNumberFormat="1" applyFont="1" applyBorder="1"/>
    <xf numFmtId="0" fontId="21" fillId="0" borderId="0" xfId="0" applyFont="1" applyBorder="1"/>
    <xf numFmtId="0" fontId="69" fillId="0" borderId="0" xfId="0" applyFont="1" applyBorder="1"/>
    <xf numFmtId="2" fontId="69" fillId="0" borderId="0" xfId="0" applyNumberFormat="1" applyFont="1" applyBorder="1"/>
    <xf numFmtId="0" fontId="71" fillId="2" borderId="1" xfId="0" applyFont="1" applyFill="1" applyBorder="1" applyAlignment="1">
      <alignment horizontal="center" vertical="top"/>
    </xf>
    <xf numFmtId="0" fontId="71" fillId="2" borderId="1" xfId="0" applyFont="1" applyFill="1" applyBorder="1" applyAlignment="1">
      <alignment horizontal="center" vertical="top" wrapText="1"/>
    </xf>
    <xf numFmtId="0" fontId="21" fillId="0" borderId="0" xfId="0" applyFont="1" applyBorder="1" applyAlignment="1">
      <alignment horizontal="left" vertical="center" wrapText="1"/>
    </xf>
    <xf numFmtId="0" fontId="5" fillId="0" borderId="0" xfId="0" applyFont="1" applyBorder="1" applyAlignment="1">
      <alignment vertical="center"/>
    </xf>
    <xf numFmtId="0" fontId="10" fillId="0" borderId="0" xfId="0" applyFont="1" applyAlignment="1"/>
    <xf numFmtId="0" fontId="71" fillId="0" borderId="9" xfId="0" applyFont="1" applyFill="1" applyBorder="1" applyAlignment="1">
      <alignment wrapText="1" shrinkToFit="1"/>
    </xf>
    <xf numFmtId="0" fontId="13" fillId="0" borderId="0" xfId="0" applyFont="1" applyAlignment="1">
      <alignment vertical="top"/>
    </xf>
    <xf numFmtId="0" fontId="82" fillId="0" borderId="12" xfId="0" applyFont="1" applyFill="1" applyBorder="1" applyAlignment="1">
      <alignment wrapText="1" shrinkToFit="1"/>
    </xf>
    <xf numFmtId="0" fontId="6" fillId="0" borderId="0" xfId="0" applyFont="1"/>
    <xf numFmtId="0" fontId="3" fillId="0" borderId="0" xfId="0" applyFont="1" applyFill="1" applyAlignment="1">
      <alignment wrapText="1" shrinkToFit="1"/>
    </xf>
    <xf numFmtId="0" fontId="82" fillId="0" borderId="0" xfId="0" applyFont="1" applyFill="1" applyAlignment="1">
      <alignment wrapText="1" shrinkToFit="1"/>
    </xf>
    <xf numFmtId="0" fontId="71" fillId="0" borderId="0" xfId="0" applyFont="1" applyFill="1" applyAlignment="1">
      <alignment wrapText="1" shrinkToFit="1"/>
    </xf>
    <xf numFmtId="0" fontId="71" fillId="18" borderId="1" xfId="0" applyFont="1" applyFill="1" applyBorder="1" applyAlignment="1">
      <alignment vertical="center"/>
    </xf>
    <xf numFmtId="0" fontId="71" fillId="0" borderId="1" xfId="0" applyFont="1" applyFill="1" applyBorder="1" applyAlignment="1">
      <alignment horizontal="center" vertical="center"/>
    </xf>
    <xf numFmtId="0" fontId="74" fillId="0" borderId="1" xfId="0" applyFont="1" applyFill="1" applyBorder="1"/>
    <xf numFmtId="0" fontId="74" fillId="0" borderId="1" xfId="0" applyFont="1" applyFill="1" applyBorder="1" applyAlignment="1">
      <alignment horizontal="center" vertical="center"/>
    </xf>
    <xf numFmtId="0" fontId="45" fillId="3" borderId="38" xfId="0" applyFont="1" applyFill="1" applyBorder="1" applyAlignment="1" applyProtection="1">
      <protection hidden="1"/>
    </xf>
    <xf numFmtId="0" fontId="10" fillId="3" borderId="38" xfId="0" applyFont="1" applyFill="1" applyBorder="1" applyAlignment="1" applyProtection="1">
      <alignment horizontal="center" vertical="center"/>
      <protection hidden="1"/>
    </xf>
    <xf numFmtId="0" fontId="74" fillId="0" borderId="0" xfId="0" applyFont="1"/>
    <xf numFmtId="0" fontId="74" fillId="0" borderId="0" xfId="0" applyFont="1" applyFill="1" applyBorder="1" applyAlignment="1"/>
    <xf numFmtId="0" fontId="74" fillId="0" borderId="0" xfId="0" applyFont="1" applyBorder="1" applyAlignment="1"/>
    <xf numFmtId="0" fontId="71" fillId="0" borderId="0" xfId="0" applyFont="1" applyFill="1" applyBorder="1" applyAlignment="1"/>
    <xf numFmtId="0" fontId="71" fillId="0" borderId="0" xfId="0" applyFont="1" applyFill="1" applyBorder="1" applyAlignment="1">
      <alignment horizontal="center"/>
    </xf>
    <xf numFmtId="164" fontId="74" fillId="0" borderId="0" xfId="0" applyNumberFormat="1" applyFont="1" applyFill="1" applyBorder="1" applyAlignment="1"/>
    <xf numFmtId="164" fontId="74" fillId="0" borderId="0" xfId="0" applyNumberFormat="1" applyFont="1" applyBorder="1" applyAlignment="1"/>
    <xf numFmtId="164" fontId="71" fillId="0" borderId="0" xfId="0" applyNumberFormat="1" applyFont="1" applyFill="1" applyBorder="1" applyAlignment="1"/>
    <xf numFmtId="164" fontId="71" fillId="0" borderId="0" xfId="0" applyNumberFormat="1" applyFont="1" applyFill="1" applyBorder="1" applyAlignment="1">
      <alignment horizontal="center"/>
    </xf>
    <xf numFmtId="164" fontId="71" fillId="0" borderId="0" xfId="0" applyNumberFormat="1" applyFont="1" applyBorder="1" applyAlignment="1">
      <alignment horizontal="center"/>
    </xf>
    <xf numFmtId="0" fontId="71" fillId="0" borderId="1" xfId="0" applyFont="1" applyFill="1" applyBorder="1" applyAlignment="1" applyProtection="1">
      <alignment horizontal="left" vertical="top" wrapText="1"/>
    </xf>
    <xf numFmtId="0" fontId="71" fillId="0" borderId="1" xfId="0" applyFont="1" applyBorder="1" applyAlignment="1">
      <alignment horizontal="left" vertical="top" wrapText="1"/>
    </xf>
    <xf numFmtId="0" fontId="71" fillId="0" borderId="1" xfId="0" applyFont="1" applyFill="1" applyBorder="1" applyAlignment="1" applyProtection="1">
      <alignment horizontal="left" vertical="center" wrapText="1"/>
    </xf>
    <xf numFmtId="0" fontId="19" fillId="0" borderId="0" xfId="0" applyFont="1" applyBorder="1" applyAlignment="1">
      <alignment horizontal="left" vertical="center" wrapText="1"/>
    </xf>
    <xf numFmtId="0" fontId="0" fillId="0" borderId="1" xfId="0" applyBorder="1" applyProtection="1">
      <protection locked="0"/>
    </xf>
    <xf numFmtId="0" fontId="0" fillId="0" borderId="17" xfId="0" applyBorder="1" applyProtection="1">
      <protection locked="0"/>
    </xf>
    <xf numFmtId="0" fontId="0" fillId="0" borderId="2" xfId="0" applyBorder="1" applyProtection="1">
      <protection locked="0"/>
    </xf>
    <xf numFmtId="0" fontId="0" fillId="0" borderId="13" xfId="0" applyBorder="1" applyProtection="1">
      <protection locked="0"/>
    </xf>
    <xf numFmtId="0" fontId="0" fillId="0" borderId="10" xfId="0" applyBorder="1" applyProtection="1">
      <protection locked="0"/>
    </xf>
    <xf numFmtId="0" fontId="16" fillId="0" borderId="2" xfId="0" applyFont="1" applyBorder="1" applyAlignment="1" applyProtection="1">
      <alignment vertical="center" wrapText="1"/>
      <protection locked="0"/>
    </xf>
    <xf numFmtId="0" fontId="16" fillId="0" borderId="19" xfId="0" applyFont="1" applyBorder="1" applyAlignment="1" applyProtection="1">
      <alignment vertical="center" wrapText="1"/>
      <protection locked="0"/>
    </xf>
    <xf numFmtId="0" fontId="15" fillId="0" borderId="19" xfId="0" applyFont="1" applyBorder="1" applyAlignment="1" applyProtection="1">
      <alignment vertical="center" wrapText="1"/>
      <protection locked="0"/>
    </xf>
    <xf numFmtId="0" fontId="15" fillId="0" borderId="18" xfId="0" applyFont="1" applyBorder="1" applyAlignment="1" applyProtection="1">
      <alignment vertical="top" wrapText="1"/>
      <protection locked="0"/>
    </xf>
    <xf numFmtId="0" fontId="19" fillId="0" borderId="0" xfId="0" applyFont="1" applyBorder="1" applyAlignment="1" applyProtection="1">
      <alignment horizontal="left" vertical="center" wrapText="1"/>
      <protection locked="0"/>
    </xf>
    <xf numFmtId="0" fontId="0" fillId="0" borderId="0" xfId="0" applyBorder="1" applyAlignment="1" applyProtection="1">
      <protection locked="0"/>
    </xf>
    <xf numFmtId="0" fontId="0" fillId="0" borderId="0" xfId="0" applyProtection="1"/>
    <xf numFmtId="0" fontId="3" fillId="7" borderId="6" xfId="0" applyFont="1" applyFill="1" applyBorder="1" applyAlignment="1" applyProtection="1">
      <alignment horizontal="center"/>
      <protection locked="0"/>
    </xf>
    <xf numFmtId="0" fontId="3" fillId="7" borderId="41" xfId="0" applyFont="1" applyFill="1" applyBorder="1" applyAlignment="1" applyProtection="1">
      <alignment horizontal="center"/>
      <protection locked="0"/>
    </xf>
    <xf numFmtId="0" fontId="4" fillId="10" borderId="33" xfId="0" applyFont="1" applyFill="1" applyBorder="1" applyAlignment="1" applyProtection="1">
      <alignment horizontal="left"/>
      <protection locked="0" hidden="1"/>
    </xf>
    <xf numFmtId="0" fontId="4" fillId="10" borderId="1" xfId="0" applyFont="1" applyFill="1" applyBorder="1" applyAlignment="1" applyProtection="1">
      <alignment horizontal="left"/>
      <protection locked="0" hidden="1"/>
    </xf>
    <xf numFmtId="0" fontId="4" fillId="10" borderId="30" xfId="0" applyFont="1" applyFill="1" applyBorder="1" applyAlignment="1" applyProtection="1">
      <alignment horizontal="left"/>
      <protection locked="0" hidden="1"/>
    </xf>
    <xf numFmtId="0" fontId="4" fillId="0" borderId="1" xfId="0" applyFont="1" applyFill="1" applyBorder="1" applyAlignment="1" applyProtection="1">
      <alignment horizontal="left"/>
      <protection locked="0" hidden="1"/>
    </xf>
    <xf numFmtId="0" fontId="4" fillId="0" borderId="33" xfId="0" applyFont="1" applyFill="1" applyBorder="1" applyAlignment="1" applyProtection="1">
      <alignment horizontal="left"/>
      <protection locked="0" hidden="1"/>
    </xf>
    <xf numFmtId="0" fontId="0" fillId="0" borderId="14" xfId="0" applyBorder="1" applyProtection="1">
      <protection locked="0"/>
    </xf>
    <xf numFmtId="0" fontId="18" fillId="2" borderId="1" xfId="0" applyFont="1" applyFill="1" applyBorder="1" applyAlignment="1" applyProtection="1">
      <alignment vertical="center" wrapText="1"/>
    </xf>
    <xf numFmtId="0" fontId="30" fillId="3" borderId="1" xfId="0" applyFont="1" applyFill="1" applyBorder="1" applyAlignment="1" applyProtection="1">
      <alignment vertical="center" wrapText="1"/>
    </xf>
    <xf numFmtId="0" fontId="16" fillId="4" borderId="1" xfId="0" applyNumberFormat="1" applyFont="1" applyFill="1" applyBorder="1" applyAlignment="1" applyProtection="1">
      <alignment vertical="center" wrapText="1"/>
    </xf>
    <xf numFmtId="0" fontId="15" fillId="0" borderId="1" xfId="0" applyNumberFormat="1" applyFont="1" applyBorder="1" applyAlignment="1" applyProtection="1">
      <alignment vertical="center" wrapText="1"/>
    </xf>
    <xf numFmtId="0" fontId="15" fillId="0" borderId="1" xfId="0" applyFont="1" applyBorder="1" applyAlignment="1" applyProtection="1">
      <alignment vertical="center" wrapText="1"/>
    </xf>
    <xf numFmtId="0" fontId="16" fillId="0" borderId="1" xfId="0" applyFont="1" applyBorder="1" applyAlignment="1" applyProtection="1">
      <alignment vertical="center" wrapText="1"/>
    </xf>
    <xf numFmtId="0" fontId="16" fillId="5" borderId="1" xfId="0" applyFont="1" applyFill="1" applyBorder="1" applyAlignment="1" applyProtection="1">
      <alignment vertical="center" wrapText="1"/>
    </xf>
    <xf numFmtId="0" fontId="15" fillId="5" borderId="1" xfId="0" applyFont="1" applyFill="1" applyBorder="1" applyAlignment="1" applyProtection="1">
      <alignment vertical="center" wrapText="1"/>
    </xf>
    <xf numFmtId="0" fontId="16" fillId="5" borderId="1" xfId="0" applyFont="1" applyFill="1" applyBorder="1" applyAlignment="1" applyProtection="1">
      <alignment horizontal="justify" vertical="center" wrapText="1"/>
    </xf>
    <xf numFmtId="0" fontId="15" fillId="6" borderId="1" xfId="0" applyFont="1" applyFill="1" applyBorder="1" applyAlignment="1" applyProtection="1">
      <alignment vertical="center" wrapText="1"/>
    </xf>
    <xf numFmtId="0" fontId="16" fillId="6" borderId="1" xfId="0" applyFont="1" applyFill="1" applyBorder="1" applyAlignment="1" applyProtection="1">
      <alignment vertical="center" wrapText="1"/>
    </xf>
    <xf numFmtId="3" fontId="74" fillId="19" borderId="1" xfId="0" applyNumberFormat="1" applyFont="1" applyFill="1" applyBorder="1" applyAlignment="1" applyProtection="1">
      <alignment horizontal="center" wrapText="1"/>
      <protection locked="0"/>
    </xf>
    <xf numFmtId="0" fontId="74" fillId="19" borderId="1" xfId="0" applyFont="1" applyFill="1" applyBorder="1" applyAlignment="1" applyProtection="1">
      <alignment horizontal="center"/>
      <protection locked="0"/>
    </xf>
    <xf numFmtId="0" fontId="74" fillId="3" borderId="1" xfId="0" applyFont="1" applyFill="1" applyBorder="1" applyAlignment="1" applyProtection="1">
      <alignment horizontal="center"/>
      <protection locked="0"/>
    </xf>
    <xf numFmtId="3" fontId="74" fillId="19" borderId="1" xfId="0" applyNumberFormat="1" applyFont="1" applyFill="1" applyBorder="1" applyAlignment="1" applyProtection="1">
      <alignment horizontal="center"/>
      <protection locked="0"/>
    </xf>
    <xf numFmtId="4" fontId="74" fillId="6" borderId="1" xfId="0" applyNumberFormat="1" applyFont="1" applyFill="1" applyBorder="1" applyAlignment="1" applyProtection="1">
      <alignment horizontal="center" vertical="center"/>
      <protection locked="0"/>
    </xf>
    <xf numFmtId="2" fontId="74" fillId="0" borderId="1" xfId="0" applyNumberFormat="1" applyFont="1" applyBorder="1" applyProtection="1"/>
    <xf numFmtId="0" fontId="74" fillId="0" borderId="0" xfId="0" applyFont="1" applyBorder="1" applyProtection="1"/>
    <xf numFmtId="0" fontId="69" fillId="0" borderId="1" xfId="0" applyFont="1" applyBorder="1" applyProtection="1"/>
    <xf numFmtId="0" fontId="41" fillId="8" borderId="30" xfId="0" applyFont="1" applyFill="1" applyBorder="1" applyAlignment="1" applyProtection="1">
      <alignment horizontal="center" vertical="center" wrapText="1"/>
    </xf>
    <xf numFmtId="2" fontId="3" fillId="0" borderId="0" xfId="0" applyNumberFormat="1" applyFont="1" applyFill="1" applyBorder="1" applyProtection="1"/>
    <xf numFmtId="2" fontId="2" fillId="0" borderId="0" xfId="0" applyNumberFormat="1" applyFont="1" applyFill="1" applyBorder="1" applyAlignment="1" applyProtection="1"/>
    <xf numFmtId="2" fontId="47" fillId="0" borderId="0" xfId="0" applyNumberFormat="1" applyFont="1" applyFill="1" applyBorder="1" applyAlignment="1" applyProtection="1"/>
    <xf numFmtId="0" fontId="3" fillId="0" borderId="1" xfId="0" applyFont="1" applyFill="1" applyBorder="1" applyAlignment="1" applyProtection="1">
      <alignment horizontal="left"/>
      <protection locked="0" hidden="1"/>
    </xf>
    <xf numFmtId="0" fontId="3" fillId="0" borderId="30" xfId="0" applyFont="1" applyFill="1" applyBorder="1" applyAlignment="1" applyProtection="1">
      <alignment horizontal="left"/>
      <protection locked="0" hidden="1"/>
    </xf>
    <xf numFmtId="0" fontId="4" fillId="0" borderId="0" xfId="0" applyFont="1" applyProtection="1"/>
    <xf numFmtId="0" fontId="23" fillId="0" borderId="0" xfId="0" applyFont="1" applyAlignment="1">
      <alignment vertical="top"/>
    </xf>
    <xf numFmtId="0" fontId="23" fillId="0" borderId="0" xfId="0" applyFont="1" applyFill="1" applyAlignment="1">
      <alignment vertical="top"/>
    </xf>
    <xf numFmtId="0" fontId="23" fillId="0" borderId="0" xfId="0" applyFont="1" applyAlignment="1">
      <alignment horizontal="left" vertical="top"/>
    </xf>
    <xf numFmtId="0" fontId="23" fillId="0" borderId="0" xfId="0" applyFont="1" applyAlignment="1">
      <alignment horizontal="left" vertical="top" wrapText="1"/>
    </xf>
    <xf numFmtId="0" fontId="23" fillId="0" borderId="1" xfId="0" applyFont="1" applyFill="1" applyBorder="1" applyAlignment="1" applyProtection="1">
      <alignment horizontal="left" vertical="top"/>
      <protection locked="0"/>
    </xf>
    <xf numFmtId="0" fontId="23" fillId="0" borderId="1" xfId="0" applyFont="1" applyBorder="1" applyAlignment="1" applyProtection="1">
      <alignment horizontal="left" vertical="top"/>
      <protection locked="0"/>
    </xf>
    <xf numFmtId="0" fontId="74" fillId="0" borderId="5" xfId="0" applyFont="1" applyFill="1" applyBorder="1" applyAlignment="1" applyProtection="1">
      <alignment horizontal="left" vertical="top"/>
    </xf>
    <xf numFmtId="0" fontId="74" fillId="0" borderId="1" xfId="0" applyFont="1" applyFill="1" applyBorder="1" applyAlignment="1" applyProtection="1">
      <alignment vertical="top"/>
    </xf>
    <xf numFmtId="0" fontId="74" fillId="0" borderId="1" xfId="0" applyFont="1" applyBorder="1" applyAlignment="1" applyProtection="1">
      <alignment horizontal="left" vertical="top" wrapText="1"/>
      <protection locked="0"/>
    </xf>
    <xf numFmtId="0" fontId="71" fillId="0" borderId="1" xfId="0" applyFont="1" applyFill="1" applyBorder="1" applyAlignment="1" applyProtection="1">
      <alignment horizontal="center" vertical="top"/>
      <protection locked="0"/>
    </xf>
    <xf numFmtId="0" fontId="71" fillId="0" borderId="1" xfId="0" applyFont="1" applyFill="1" applyBorder="1" applyAlignment="1" applyProtection="1">
      <alignment horizontal="left" vertical="top"/>
      <protection locked="0"/>
    </xf>
    <xf numFmtId="0" fontId="74" fillId="0" borderId="1" xfId="0" applyFont="1" applyFill="1" applyBorder="1" applyAlignment="1" applyProtection="1">
      <alignment horizontal="center" vertical="top"/>
      <protection locked="0"/>
    </xf>
    <xf numFmtId="0" fontId="74" fillId="0" borderId="1" xfId="0" applyFont="1" applyFill="1" applyBorder="1" applyAlignment="1" applyProtection="1">
      <alignment vertical="top"/>
      <protection locked="0"/>
    </xf>
    <xf numFmtId="0" fontId="71" fillId="0" borderId="1" xfId="0" applyFont="1" applyFill="1" applyBorder="1" applyAlignment="1" applyProtection="1">
      <alignment vertical="top"/>
      <protection locked="0"/>
    </xf>
    <xf numFmtId="0" fontId="71" fillId="0" borderId="14" xfId="0" applyFont="1" applyFill="1" applyBorder="1" applyAlignment="1" applyProtection="1">
      <alignment vertical="top"/>
      <protection locked="0"/>
    </xf>
    <xf numFmtId="0" fontId="23" fillId="0" borderId="15" xfId="0" applyFont="1" applyBorder="1" applyAlignment="1" applyProtection="1">
      <alignment vertical="top"/>
      <protection locked="0"/>
    </xf>
    <xf numFmtId="0" fontId="70" fillId="0" borderId="0" xfId="0" applyFont="1" applyAlignment="1">
      <alignment vertical="top"/>
    </xf>
    <xf numFmtId="0" fontId="35" fillId="0" borderId="0" xfId="0" applyFont="1" applyAlignment="1">
      <alignment vertical="top"/>
    </xf>
    <xf numFmtId="0" fontId="71" fillId="0" borderId="0" xfId="0" applyFont="1" applyBorder="1" applyAlignment="1" applyProtection="1">
      <alignment vertical="top"/>
      <protection locked="0"/>
    </xf>
    <xf numFmtId="0" fontId="23" fillId="0" borderId="0" xfId="0" applyFont="1" applyAlignment="1" applyProtection="1">
      <alignment vertical="top"/>
      <protection locked="0"/>
    </xf>
    <xf numFmtId="0" fontId="71" fillId="0" borderId="16" xfId="0" applyFont="1" applyBorder="1" applyAlignment="1" applyProtection="1">
      <alignment vertical="top"/>
      <protection locked="0"/>
    </xf>
    <xf numFmtId="0" fontId="23" fillId="0" borderId="0" xfId="0" applyFont="1" applyBorder="1" applyAlignment="1" applyProtection="1">
      <alignment vertical="top"/>
      <protection locked="0"/>
    </xf>
    <xf numFmtId="0" fontId="70" fillId="0" borderId="0" xfId="0" applyFont="1" applyBorder="1" applyAlignment="1" applyProtection="1">
      <alignment vertical="top"/>
      <protection locked="0"/>
    </xf>
    <xf numFmtId="0" fontId="71" fillId="0" borderId="0" xfId="0" applyFont="1" applyBorder="1" applyAlignment="1" applyProtection="1">
      <alignment vertical="top"/>
    </xf>
    <xf numFmtId="0" fontId="74" fillId="0" borderId="0" xfId="0" applyFont="1" applyBorder="1" applyAlignment="1" applyProtection="1">
      <alignment vertical="top"/>
    </xf>
    <xf numFmtId="0" fontId="23" fillId="0" borderId="0" xfId="0" applyFont="1" applyAlignment="1" applyProtection="1">
      <alignment vertical="top"/>
    </xf>
    <xf numFmtId="0" fontId="15" fillId="0" borderId="0" xfId="0" applyFont="1" applyBorder="1" applyAlignment="1" applyProtection="1">
      <alignment horizontal="left" vertical="top"/>
    </xf>
    <xf numFmtId="0" fontId="23" fillId="0" borderId="0" xfId="0" applyFont="1" applyAlignment="1" applyProtection="1">
      <alignment horizontal="left" vertical="top"/>
    </xf>
    <xf numFmtId="0" fontId="71" fillId="2" borderId="5" xfId="0" applyFont="1" applyFill="1" applyBorder="1" applyAlignment="1" applyProtection="1">
      <alignment horizontal="left" vertical="top"/>
    </xf>
    <xf numFmtId="0" fontId="23" fillId="0" borderId="17" xfId="0" applyFont="1" applyBorder="1" applyAlignment="1" applyProtection="1">
      <alignment horizontal="left" vertical="top"/>
    </xf>
    <xf numFmtId="0" fontId="23" fillId="0" borderId="0" xfId="0" applyFont="1" applyBorder="1" applyAlignment="1" applyProtection="1">
      <alignment horizontal="left" vertical="top"/>
    </xf>
    <xf numFmtId="0" fontId="74" fillId="0" borderId="1" xfId="0" applyFont="1" applyBorder="1" applyAlignment="1" applyProtection="1">
      <alignment vertical="top"/>
    </xf>
    <xf numFmtId="0" fontId="74" fillId="0" borderId="1" xfId="0" applyFont="1" applyFill="1" applyBorder="1" applyAlignment="1" applyProtection="1">
      <alignment horizontal="left" vertical="top"/>
    </xf>
    <xf numFmtId="0" fontId="74" fillId="0" borderId="1" xfId="0" applyFont="1" applyBorder="1" applyAlignment="1" applyProtection="1">
      <alignment horizontal="left" vertical="top"/>
    </xf>
    <xf numFmtId="0" fontId="23" fillId="0" borderId="7" xfId="0" applyFont="1" applyBorder="1" applyAlignment="1" applyProtection="1">
      <alignment horizontal="left" vertical="top"/>
    </xf>
    <xf numFmtId="0" fontId="15" fillId="0" borderId="3" xfId="0" applyFont="1" applyBorder="1" applyAlignment="1" applyProtection="1">
      <alignment horizontal="left" vertical="top"/>
    </xf>
    <xf numFmtId="0" fontId="23" fillId="0" borderId="3" xfId="0" applyFont="1" applyBorder="1" applyAlignment="1" applyProtection="1">
      <alignment horizontal="left" vertical="top"/>
    </xf>
    <xf numFmtId="0" fontId="71" fillId="2" borderId="1" xfId="0" applyFont="1" applyFill="1" applyBorder="1" applyAlignment="1" applyProtection="1">
      <alignment horizontal="center" vertical="top"/>
    </xf>
    <xf numFmtId="0" fontId="23" fillId="7" borderId="12" xfId="0" applyFont="1" applyFill="1" applyBorder="1" applyAlignment="1" applyProtection="1">
      <alignment vertical="top" wrapText="1"/>
    </xf>
    <xf numFmtId="0" fontId="23" fillId="7" borderId="7" xfId="0" applyFont="1" applyFill="1" applyBorder="1" applyAlignment="1" applyProtection="1">
      <alignment vertical="top" wrapText="1"/>
    </xf>
    <xf numFmtId="0" fontId="23" fillId="0" borderId="7" xfId="0" applyFont="1" applyBorder="1" applyAlignment="1" applyProtection="1">
      <alignment vertical="top" wrapText="1"/>
    </xf>
    <xf numFmtId="0" fontId="23" fillId="0" borderId="10" xfId="0" applyFont="1" applyBorder="1" applyAlignment="1" applyProtection="1">
      <alignment vertical="top" wrapText="1"/>
    </xf>
    <xf numFmtId="0" fontId="71" fillId="0" borderId="3" xfId="0" applyFont="1" applyFill="1" applyBorder="1" applyAlignment="1" applyProtection="1">
      <alignment vertical="top"/>
    </xf>
    <xf numFmtId="0" fontId="23" fillId="0" borderId="3" xfId="0" applyFont="1" applyFill="1" applyBorder="1" applyAlignment="1" applyProtection="1">
      <alignment vertical="top"/>
    </xf>
    <xf numFmtId="0" fontId="74" fillId="2" borderId="1" xfId="0" applyFont="1" applyFill="1" applyBorder="1" applyAlignment="1" applyProtection="1">
      <alignment horizontal="center" vertical="top" wrapText="1"/>
    </xf>
    <xf numFmtId="0" fontId="74" fillId="2" borderId="8" xfId="0" applyFont="1" applyFill="1" applyBorder="1" applyAlignment="1" applyProtection="1">
      <alignment vertical="top"/>
    </xf>
    <xf numFmtId="0" fontId="74" fillId="2" borderId="13" xfId="0" applyFont="1" applyFill="1" applyBorder="1" applyAlignment="1" applyProtection="1">
      <alignment vertical="top"/>
    </xf>
    <xf numFmtId="0" fontId="71" fillId="0" borderId="3" xfId="0" applyFont="1" applyFill="1" applyBorder="1" applyAlignment="1" applyProtection="1">
      <alignment vertical="top" wrapText="1"/>
    </xf>
    <xf numFmtId="0" fontId="71" fillId="2" borderId="1" xfId="0" applyFont="1" applyFill="1" applyBorder="1" applyAlignment="1" applyProtection="1">
      <alignment vertical="top" wrapText="1"/>
    </xf>
    <xf numFmtId="0" fontId="74" fillId="2" borderId="6" xfId="0" applyFont="1" applyFill="1" applyBorder="1" applyAlignment="1" applyProtection="1">
      <alignment horizontal="center" vertical="top" wrapText="1"/>
    </xf>
    <xf numFmtId="0" fontId="23" fillId="0" borderId="7" xfId="0" applyFont="1" applyFill="1" applyBorder="1" applyAlignment="1" applyProtection="1">
      <alignment vertical="top"/>
    </xf>
    <xf numFmtId="0" fontId="15" fillId="0" borderId="0" xfId="0" applyFont="1" applyFill="1" applyBorder="1" applyAlignment="1" applyProtection="1">
      <alignment vertical="top"/>
    </xf>
    <xf numFmtId="0" fontId="71" fillId="24" borderId="1" xfId="0" applyFont="1" applyFill="1" applyBorder="1" applyAlignment="1" applyProtection="1">
      <alignment horizontal="center" vertical="center"/>
    </xf>
    <xf numFmtId="0" fontId="74" fillId="0" borderId="0" xfId="0" applyFont="1" applyBorder="1" applyAlignment="1" applyProtection="1">
      <alignment horizontal="left" vertical="top"/>
    </xf>
    <xf numFmtId="0" fontId="74" fillId="0" borderId="0" xfId="0" applyFont="1" applyAlignment="1" applyProtection="1">
      <alignment horizontal="left" vertical="top"/>
    </xf>
    <xf numFmtId="0" fontId="74" fillId="0" borderId="0" xfId="0" applyFont="1" applyBorder="1" applyAlignment="1" applyProtection="1">
      <alignment vertical="top"/>
    </xf>
    <xf numFmtId="0" fontId="74" fillId="0" borderId="0" xfId="0" applyFont="1" applyAlignment="1" applyProtection="1">
      <alignment vertical="top"/>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xf>
    <xf numFmtId="0" fontId="23" fillId="0" borderId="7" xfId="0" applyFont="1" applyBorder="1" applyAlignment="1">
      <alignment vertical="top"/>
    </xf>
    <xf numFmtId="0" fontId="71" fillId="0" borderId="0" xfId="0" applyFont="1" applyBorder="1" applyAlignment="1" applyProtection="1">
      <alignment vertical="top"/>
    </xf>
    <xf numFmtId="0" fontId="71" fillId="0" borderId="0" xfId="0" applyFont="1" applyAlignment="1" applyProtection="1">
      <alignment vertical="top"/>
    </xf>
    <xf numFmtId="0" fontId="71" fillId="0" borderId="0" xfId="0" applyFont="1" applyFill="1" applyBorder="1" applyAlignment="1" applyProtection="1">
      <alignment horizontal="left" vertical="top"/>
    </xf>
    <xf numFmtId="0" fontId="71" fillId="0" borderId="0" xfId="0" applyFont="1" applyBorder="1" applyAlignment="1" applyProtection="1">
      <alignment horizontal="left" vertical="top"/>
    </xf>
    <xf numFmtId="0" fontId="71" fillId="0" borderId="0" xfId="0" applyFont="1" applyAlignment="1" applyProtection="1">
      <alignment horizontal="left" vertical="top"/>
    </xf>
    <xf numFmtId="0" fontId="23" fillId="0" borderId="0" xfId="0" applyFont="1" applyAlignment="1" applyProtection="1">
      <alignment horizontal="left" vertical="top"/>
    </xf>
    <xf numFmtId="0" fontId="88" fillId="0" borderId="0" xfId="0" applyFont="1" applyBorder="1" applyAlignment="1" applyProtection="1">
      <alignment horizontal="center" vertical="top" wrapText="1"/>
    </xf>
    <xf numFmtId="0" fontId="88" fillId="0" borderId="0" xfId="0" applyFont="1" applyAlignment="1" applyProtection="1">
      <alignment horizontal="center" vertical="top" wrapText="1"/>
    </xf>
    <xf numFmtId="0" fontId="89" fillId="0" borderId="0" xfId="0" applyFont="1" applyBorder="1" applyAlignment="1" applyProtection="1">
      <alignment horizontal="center" vertical="top" wrapText="1"/>
    </xf>
    <xf numFmtId="0" fontId="23" fillId="0" borderId="0" xfId="0" applyFont="1" applyAlignment="1" applyProtection="1">
      <alignment vertical="top"/>
    </xf>
    <xf numFmtId="0" fontId="74" fillId="0" borderId="0" xfId="0" applyFont="1" applyBorder="1" applyAlignment="1" applyProtection="1">
      <alignment vertical="top" wrapText="1"/>
    </xf>
    <xf numFmtId="0" fontId="74" fillId="0" borderId="0" xfId="0" applyFont="1" applyAlignment="1" applyProtection="1">
      <alignment vertical="top" wrapText="1"/>
    </xf>
    <xf numFmtId="0" fontId="15" fillId="0" borderId="0" xfId="0" applyFont="1" applyBorder="1" applyAlignment="1" applyProtection="1">
      <alignment horizontal="left" vertical="top"/>
    </xf>
    <xf numFmtId="0" fontId="37" fillId="0" borderId="0" xfId="0" applyFont="1" applyAlignment="1" applyProtection="1">
      <alignment horizontal="left" vertical="top"/>
    </xf>
    <xf numFmtId="0" fontId="1" fillId="0" borderId="0" xfId="0" applyFont="1" applyBorder="1" applyAlignment="1" applyProtection="1">
      <alignment horizontal="left"/>
    </xf>
    <xf numFmtId="0" fontId="1" fillId="0" borderId="0" xfId="0" applyFont="1" applyAlignment="1" applyProtection="1">
      <alignment horizontal="left"/>
    </xf>
    <xf numFmtId="0" fontId="0" fillId="0" borderId="0" xfId="0" applyAlignment="1" applyProtection="1"/>
    <xf numFmtId="0" fontId="74" fillId="0" borderId="5" xfId="0" applyFont="1" applyBorder="1" applyAlignment="1" applyProtection="1">
      <alignment horizontal="left" vertical="top"/>
      <protection locked="0"/>
    </xf>
    <xf numFmtId="0" fontId="23" fillId="0" borderId="4" xfId="0" applyFont="1" applyBorder="1" applyAlignment="1" applyProtection="1">
      <alignment vertical="top"/>
      <protection locked="0"/>
    </xf>
    <xf numFmtId="0" fontId="23" fillId="0" borderId="6" xfId="0" applyFont="1" applyBorder="1" applyAlignment="1" applyProtection="1">
      <alignment vertical="top"/>
      <protection locked="0"/>
    </xf>
    <xf numFmtId="0" fontId="71" fillId="0" borderId="5" xfId="0" applyFont="1" applyBorder="1" applyAlignment="1" applyProtection="1">
      <alignment horizontal="left" vertical="top"/>
      <protection locked="0"/>
    </xf>
    <xf numFmtId="0" fontId="71" fillId="0" borderId="1" xfId="0" applyFont="1" applyBorder="1" applyAlignment="1" applyProtection="1">
      <alignment vertical="top"/>
      <protection locked="0"/>
    </xf>
    <xf numFmtId="0" fontId="23" fillId="0" borderId="1" xfId="0" applyFont="1" applyBorder="1" applyAlignment="1" applyProtection="1">
      <alignment vertical="top"/>
      <protection locked="0"/>
    </xf>
    <xf numFmtId="0" fontId="15" fillId="0" borderId="3" xfId="0" applyFont="1" applyBorder="1" applyAlignment="1" applyProtection="1">
      <alignment horizontal="left" vertical="top"/>
    </xf>
    <xf numFmtId="0" fontId="15" fillId="0" borderId="3" xfId="0" applyFont="1" applyBorder="1" applyAlignment="1" applyProtection="1">
      <alignment vertical="top"/>
    </xf>
    <xf numFmtId="0" fontId="71" fillId="0" borderId="3" xfId="0" applyFont="1" applyFill="1" applyBorder="1" applyAlignment="1" applyProtection="1">
      <alignment vertical="top"/>
    </xf>
    <xf numFmtId="0" fontId="23" fillId="0" borderId="3" xfId="0" applyFont="1" applyFill="1" applyBorder="1" applyAlignment="1" applyProtection="1">
      <alignment vertical="top"/>
    </xf>
    <xf numFmtId="0" fontId="71" fillId="3" borderId="5" xfId="0" applyFont="1" applyFill="1" applyBorder="1" applyAlignment="1" applyProtection="1">
      <alignment horizontal="center" vertical="top"/>
    </xf>
    <xf numFmtId="0" fontId="71" fillId="3" borderId="4" xfId="0" applyFont="1" applyFill="1" applyBorder="1" applyAlignment="1" applyProtection="1">
      <alignment horizontal="center" vertical="top"/>
    </xf>
    <xf numFmtId="0" fontId="71" fillId="3" borderId="6" xfId="0" applyFont="1" applyFill="1" applyBorder="1" applyAlignment="1" applyProtection="1">
      <alignment horizontal="center" vertical="top"/>
    </xf>
    <xf numFmtId="0" fontId="23" fillId="0" borderId="0" xfId="0" applyFont="1" applyBorder="1" applyAlignment="1" applyProtection="1">
      <alignment horizontal="left" vertical="top"/>
    </xf>
    <xf numFmtId="0" fontId="71" fillId="2" borderId="5" xfId="0" applyFont="1" applyFill="1" applyBorder="1" applyAlignment="1" applyProtection="1">
      <alignment horizontal="left" vertical="top"/>
    </xf>
    <xf numFmtId="0" fontId="71" fillId="2" borderId="6" xfId="0" applyFont="1" applyFill="1" applyBorder="1" applyAlignment="1" applyProtection="1">
      <alignment horizontal="left" vertical="top"/>
    </xf>
    <xf numFmtId="0" fontId="71" fillId="2" borderId="1" xfId="0" applyFont="1" applyFill="1" applyBorder="1" applyAlignment="1" applyProtection="1">
      <alignment horizontal="left" vertical="top"/>
    </xf>
    <xf numFmtId="0" fontId="71" fillId="0" borderId="5" xfId="0" applyFont="1" applyBorder="1" applyAlignment="1" applyProtection="1">
      <alignment vertical="top"/>
      <protection locked="0"/>
    </xf>
    <xf numFmtId="0" fontId="71" fillId="0" borderId="4" xfId="0" applyFont="1" applyBorder="1" applyAlignment="1" applyProtection="1">
      <alignment vertical="top"/>
      <protection locked="0"/>
    </xf>
    <xf numFmtId="0" fontId="71" fillId="0" borderId="6" xfId="0" applyFont="1" applyBorder="1" applyAlignment="1" applyProtection="1">
      <alignment vertical="top"/>
      <protection locked="0"/>
    </xf>
    <xf numFmtId="0" fontId="71" fillId="2" borderId="4" xfId="0" applyFont="1" applyFill="1" applyBorder="1" applyAlignment="1" applyProtection="1">
      <alignment horizontal="left" vertical="top"/>
    </xf>
    <xf numFmtId="0" fontId="74" fillId="0" borderId="1" xfId="0" applyFont="1" applyBorder="1" applyAlignment="1" applyProtection="1">
      <alignment horizontal="left" vertical="top" wrapText="1"/>
    </xf>
    <xf numFmtId="0" fontId="23" fillId="0" borderId="1" xfId="0" applyFont="1" applyBorder="1" applyAlignment="1" applyProtection="1">
      <alignment vertical="top" wrapText="1"/>
    </xf>
    <xf numFmtId="0" fontId="74" fillId="0" borderId="5" xfId="0" applyFont="1" applyBorder="1" applyAlignment="1" applyProtection="1">
      <alignment vertical="top"/>
      <protection locked="0"/>
    </xf>
    <xf numFmtId="0" fontId="74" fillId="0" borderId="4" xfId="0" applyFont="1" applyBorder="1" applyAlignment="1" applyProtection="1">
      <alignment vertical="top"/>
      <protection locked="0"/>
    </xf>
    <xf numFmtId="0" fontId="74" fillId="0" borderId="6" xfId="0" applyFont="1" applyBorder="1" applyAlignment="1" applyProtection="1">
      <alignment vertical="top"/>
      <protection locked="0"/>
    </xf>
    <xf numFmtId="0" fontId="15" fillId="2" borderId="5" xfId="0" applyFont="1" applyFill="1" applyBorder="1" applyAlignment="1" applyProtection="1">
      <alignment horizontal="left" vertical="top" wrapText="1"/>
    </xf>
    <xf numFmtId="0" fontId="15" fillId="2" borderId="4" xfId="0" applyFont="1" applyFill="1" applyBorder="1" applyAlignment="1" applyProtection="1">
      <alignment vertical="top" wrapText="1"/>
    </xf>
    <xf numFmtId="0" fontId="15" fillId="2" borderId="6" xfId="0" applyFont="1" applyFill="1" applyBorder="1" applyAlignment="1" applyProtection="1">
      <alignment vertical="top" wrapText="1"/>
    </xf>
    <xf numFmtId="0" fontId="74" fillId="0" borderId="5" xfId="0" applyFont="1" applyFill="1" applyBorder="1" applyAlignment="1" applyProtection="1">
      <alignment vertical="top"/>
      <protection locked="0"/>
    </xf>
    <xf numFmtId="0" fontId="74" fillId="0" borderId="4" xfId="0" applyFont="1" applyFill="1" applyBorder="1" applyAlignment="1" applyProtection="1">
      <alignment vertical="top"/>
      <protection locked="0"/>
    </xf>
    <xf numFmtId="0" fontId="74" fillId="0" borderId="6" xfId="0" applyFont="1" applyFill="1" applyBorder="1" applyAlignment="1" applyProtection="1">
      <alignment vertical="top"/>
      <protection locked="0"/>
    </xf>
    <xf numFmtId="0" fontId="74" fillId="0" borderId="3" xfId="0" applyFont="1" applyBorder="1" applyAlignment="1" applyProtection="1">
      <alignment vertical="top"/>
    </xf>
    <xf numFmtId="0" fontId="71" fillId="2" borderId="5" xfId="0" applyFont="1" applyFill="1" applyBorder="1" applyAlignment="1" applyProtection="1">
      <alignment vertical="top"/>
    </xf>
    <xf numFmtId="0" fontId="71" fillId="2" borderId="4" xfId="0" applyFont="1" applyFill="1" applyBorder="1" applyAlignment="1" applyProtection="1">
      <alignment vertical="top"/>
    </xf>
    <xf numFmtId="0" fontId="71" fillId="2" borderId="6" xfId="0" applyFont="1" applyFill="1" applyBorder="1" applyAlignment="1" applyProtection="1">
      <alignment vertical="top"/>
    </xf>
    <xf numFmtId="0" fontId="23" fillId="2" borderId="6" xfId="0" applyFont="1" applyFill="1" applyBorder="1" applyAlignment="1" applyProtection="1">
      <alignment horizontal="left" vertical="top"/>
    </xf>
    <xf numFmtId="0" fontId="71" fillId="2" borderId="2" xfId="0" applyFont="1" applyFill="1" applyBorder="1" applyAlignment="1" applyProtection="1">
      <alignment vertical="top" wrapText="1"/>
    </xf>
    <xf numFmtId="0" fontId="23" fillId="2" borderId="2" xfId="0" applyFont="1" applyFill="1" applyBorder="1" applyAlignment="1" applyProtection="1">
      <alignment vertical="top" wrapText="1"/>
    </xf>
    <xf numFmtId="0" fontId="23" fillId="2" borderId="17" xfId="0" applyFont="1" applyFill="1" applyBorder="1" applyAlignment="1" applyProtection="1">
      <alignment vertical="top" wrapText="1"/>
    </xf>
    <xf numFmtId="0" fontId="23" fillId="2" borderId="14" xfId="0" applyFont="1" applyFill="1" applyBorder="1" applyAlignment="1" applyProtection="1">
      <alignment vertical="top" wrapText="1"/>
    </xf>
    <xf numFmtId="0" fontId="71" fillId="0" borderId="11" xfId="0" applyFont="1" applyFill="1" applyBorder="1" applyAlignment="1" applyProtection="1">
      <alignment vertical="top" wrapText="1"/>
      <protection locked="0"/>
    </xf>
    <xf numFmtId="0" fontId="23" fillId="0" borderId="3" xfId="0" applyFont="1" applyBorder="1" applyAlignment="1" applyProtection="1">
      <alignment vertical="top" wrapText="1"/>
      <protection locked="0"/>
    </xf>
    <xf numFmtId="0" fontId="23" fillId="0" borderId="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23" fillId="0" borderId="12" xfId="0" applyFont="1" applyBorder="1" applyAlignment="1" applyProtection="1">
      <alignment vertical="top" wrapText="1"/>
      <protection locked="0"/>
    </xf>
    <xf numFmtId="0" fontId="23" fillId="0" borderId="7" xfId="0" applyFont="1" applyBorder="1" applyAlignment="1" applyProtection="1">
      <alignment vertical="top" wrapText="1"/>
      <protection locked="0"/>
    </xf>
    <xf numFmtId="0" fontId="23" fillId="0" borderId="10" xfId="0" applyFont="1" applyBorder="1" applyAlignment="1" applyProtection="1">
      <alignment vertical="top" wrapText="1"/>
      <protection locked="0"/>
    </xf>
    <xf numFmtId="0" fontId="71" fillId="2" borderId="5" xfId="0" applyFont="1" applyFill="1" applyBorder="1" applyAlignment="1" applyProtection="1">
      <alignment horizontal="left" vertical="top" wrapText="1"/>
    </xf>
    <xf numFmtId="0" fontId="23" fillId="2" borderId="4"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xf>
    <xf numFmtId="0" fontId="71" fillId="0" borderId="4" xfId="0" applyFont="1" applyFill="1" applyBorder="1" applyAlignment="1" applyProtection="1">
      <alignment horizontal="left" vertical="top"/>
      <protection locked="0"/>
    </xf>
    <xf numFmtId="0" fontId="23" fillId="0" borderId="6" xfId="0" applyFont="1" applyFill="1" applyBorder="1" applyAlignment="1" applyProtection="1">
      <alignment horizontal="left" vertical="top"/>
      <protection locked="0"/>
    </xf>
    <xf numFmtId="0" fontId="71" fillId="2" borderId="3" xfId="0" applyFont="1" applyFill="1" applyBorder="1" applyAlignment="1" applyProtection="1">
      <alignment horizontal="center" vertical="center"/>
    </xf>
    <xf numFmtId="0" fontId="71" fillId="2" borderId="0" xfId="0" applyFont="1" applyFill="1" applyBorder="1" applyAlignment="1" applyProtection="1">
      <alignment horizontal="center" vertical="center"/>
    </xf>
    <xf numFmtId="0" fontId="71" fillId="24" borderId="5" xfId="0" applyFont="1" applyFill="1" applyBorder="1" applyAlignment="1" applyProtection="1">
      <alignment horizontal="left" vertical="top"/>
    </xf>
    <xf numFmtId="0" fontId="71" fillId="24" borderId="4" xfId="0" applyFont="1" applyFill="1" applyBorder="1" applyAlignment="1" applyProtection="1">
      <alignment horizontal="left" vertical="top"/>
    </xf>
    <xf numFmtId="0" fontId="71" fillId="24" borderId="6" xfId="0" applyFont="1" applyFill="1" applyBorder="1" applyAlignment="1" applyProtection="1">
      <alignment horizontal="left" vertical="top"/>
    </xf>
    <xf numFmtId="0" fontId="23" fillId="2" borderId="4" xfId="0" applyFont="1" applyFill="1" applyBorder="1" applyAlignment="1" applyProtection="1">
      <alignment vertical="top"/>
    </xf>
    <xf numFmtId="0" fontId="23" fillId="2" borderId="6" xfId="0" applyFont="1" applyFill="1" applyBorder="1" applyAlignment="1" applyProtection="1">
      <alignment vertical="top"/>
    </xf>
    <xf numFmtId="0" fontId="71" fillId="0" borderId="4" xfId="0" applyFont="1" applyFill="1" applyBorder="1" applyAlignment="1" applyProtection="1">
      <alignment vertical="top"/>
      <protection locked="0"/>
    </xf>
    <xf numFmtId="0" fontId="23" fillId="0" borderId="6" xfId="0" applyFont="1" applyFill="1" applyBorder="1" applyAlignment="1" applyProtection="1">
      <alignment vertical="top"/>
      <protection locked="0"/>
    </xf>
    <xf numFmtId="0" fontId="71" fillId="2" borderId="1" xfId="0" applyFont="1" applyFill="1" applyBorder="1" applyAlignment="1" applyProtection="1">
      <alignment horizontal="left" vertical="top" wrapText="1"/>
    </xf>
    <xf numFmtId="0" fontId="23" fillId="2" borderId="1" xfId="0" applyFont="1" applyFill="1" applyBorder="1" applyAlignment="1" applyProtection="1">
      <alignment horizontal="left" vertical="top" wrapText="1"/>
    </xf>
    <xf numFmtId="0" fontId="74" fillId="2" borderId="5" xfId="0" applyFont="1" applyFill="1" applyBorder="1" applyAlignment="1" applyProtection="1">
      <alignment horizontal="center" vertical="top" wrapText="1"/>
    </xf>
    <xf numFmtId="0" fontId="23" fillId="2" borderId="6" xfId="0" applyFont="1" applyFill="1" applyBorder="1" applyAlignment="1" applyProtection="1">
      <alignment horizontal="center" vertical="top" wrapText="1"/>
    </xf>
    <xf numFmtId="0" fontId="71" fillId="2" borderId="11" xfId="0" applyFont="1" applyFill="1" applyBorder="1" applyAlignment="1" applyProtection="1">
      <alignment vertical="top" wrapText="1"/>
    </xf>
    <xf numFmtId="0" fontId="23" fillId="2" borderId="3" xfId="0" applyFont="1" applyFill="1" applyBorder="1" applyAlignment="1" applyProtection="1">
      <alignment vertical="top" wrapText="1"/>
    </xf>
    <xf numFmtId="0" fontId="23" fillId="2" borderId="9" xfId="0" applyFont="1" applyFill="1" applyBorder="1" applyAlignment="1" applyProtection="1">
      <alignment vertical="top" wrapText="1"/>
    </xf>
    <xf numFmtId="0" fontId="23" fillId="2" borderId="0" xfId="0" applyFont="1" applyFill="1" applyAlignment="1" applyProtection="1">
      <alignment vertical="top" wrapText="1"/>
    </xf>
    <xf numFmtId="0" fontId="23" fillId="2" borderId="12" xfId="0" applyFont="1" applyFill="1" applyBorder="1" applyAlignment="1" applyProtection="1">
      <alignment vertical="top" wrapText="1"/>
    </xf>
    <xf numFmtId="0" fontId="23" fillId="2" borderId="7" xfId="0" applyFont="1" applyFill="1" applyBorder="1" applyAlignment="1" applyProtection="1">
      <alignment vertical="top" wrapText="1"/>
    </xf>
    <xf numFmtId="0" fontId="74" fillId="2" borderId="11" xfId="0" applyFont="1" applyFill="1" applyBorder="1" applyAlignment="1" applyProtection="1">
      <alignment vertical="top"/>
    </xf>
    <xf numFmtId="0" fontId="23" fillId="2" borderId="3" xfId="0" applyFont="1" applyFill="1" applyBorder="1" applyAlignment="1" applyProtection="1">
      <alignment vertical="top"/>
    </xf>
    <xf numFmtId="0" fontId="74" fillId="2" borderId="9" xfId="0" applyFont="1" applyFill="1" applyBorder="1" applyAlignment="1" applyProtection="1">
      <alignment vertical="top"/>
    </xf>
    <xf numFmtId="0" fontId="23" fillId="2" borderId="0" xfId="0" applyFont="1" applyFill="1" applyAlignment="1" applyProtection="1">
      <alignment vertical="top"/>
    </xf>
    <xf numFmtId="0" fontId="23" fillId="2" borderId="13" xfId="0" applyFont="1" applyFill="1" applyBorder="1" applyAlignment="1" applyProtection="1">
      <alignment vertical="top"/>
    </xf>
    <xf numFmtId="0" fontId="74" fillId="2" borderId="12" xfId="0" applyFont="1" applyFill="1" applyBorder="1" applyAlignment="1" applyProtection="1">
      <alignment vertical="top"/>
    </xf>
    <xf numFmtId="0" fontId="23" fillId="2" borderId="7" xfId="0" applyFont="1" applyFill="1" applyBorder="1" applyAlignment="1" applyProtection="1">
      <alignment vertical="top"/>
    </xf>
    <xf numFmtId="0" fontId="23" fillId="2" borderId="10" xfId="0" applyFont="1" applyFill="1" applyBorder="1" applyAlignment="1" applyProtection="1">
      <alignment vertical="top"/>
    </xf>
    <xf numFmtId="0" fontId="71" fillId="3" borderId="5" xfId="0" applyFont="1" applyFill="1" applyBorder="1" applyAlignment="1" applyProtection="1">
      <alignment vertical="top" wrapText="1"/>
    </xf>
    <xf numFmtId="0" fontId="71" fillId="3" borderId="4" xfId="0" applyFont="1" applyFill="1" applyBorder="1" applyAlignment="1" applyProtection="1">
      <alignment vertical="top" wrapText="1"/>
    </xf>
    <xf numFmtId="0" fontId="71" fillId="3" borderId="6" xfId="0" applyFont="1" applyFill="1" applyBorder="1" applyAlignment="1" applyProtection="1">
      <alignment vertical="top" wrapText="1"/>
    </xf>
    <xf numFmtId="0" fontId="71" fillId="2" borderId="1" xfId="0" applyFont="1" applyFill="1" applyBorder="1" applyAlignment="1" applyProtection="1">
      <alignment vertical="top" wrapText="1"/>
    </xf>
    <xf numFmtId="0" fontId="74" fillId="0" borderId="1" xfId="0" applyFont="1" applyBorder="1" applyAlignment="1" applyProtection="1">
      <alignment vertical="top" wrapText="1"/>
    </xf>
    <xf numFmtId="0" fontId="71" fillId="2" borderId="17" xfId="0" applyFont="1" applyFill="1" applyBorder="1" applyAlignment="1" applyProtection="1">
      <alignment vertical="top" wrapText="1"/>
    </xf>
    <xf numFmtId="0" fontId="71" fillId="2" borderId="14" xfId="0" applyFont="1" applyFill="1" applyBorder="1" applyAlignment="1" applyProtection="1">
      <alignment vertical="top" wrapText="1"/>
    </xf>
    <xf numFmtId="0" fontId="74" fillId="0" borderId="4" xfId="0" applyFont="1" applyFill="1" applyBorder="1" applyAlignment="1" applyProtection="1">
      <alignment vertical="top"/>
    </xf>
    <xf numFmtId="0" fontId="23" fillId="0" borderId="4" xfId="0" applyFont="1" applyBorder="1" applyAlignment="1" applyProtection="1">
      <alignment vertical="top"/>
    </xf>
    <xf numFmtId="0" fontId="71" fillId="3" borderId="11" xfId="0" applyFont="1" applyFill="1" applyBorder="1" applyAlignment="1" applyProtection="1">
      <alignment vertical="top" wrapText="1"/>
    </xf>
    <xf numFmtId="0" fontId="23" fillId="3" borderId="3" xfId="0" applyFont="1" applyFill="1" applyBorder="1" applyAlignment="1" applyProtection="1">
      <alignment vertical="top" wrapText="1"/>
    </xf>
    <xf numFmtId="0" fontId="23" fillId="3" borderId="8" xfId="0" applyFont="1" applyFill="1" applyBorder="1" applyAlignment="1" applyProtection="1">
      <alignment vertical="top" wrapText="1"/>
    </xf>
    <xf numFmtId="0" fontId="23" fillId="3" borderId="12" xfId="0" applyFont="1" applyFill="1" applyBorder="1" applyAlignment="1" applyProtection="1">
      <alignment vertical="top" wrapText="1"/>
    </xf>
    <xf numFmtId="0" fontId="23" fillId="3" borderId="7" xfId="0" applyFont="1" applyFill="1" applyBorder="1" applyAlignment="1" applyProtection="1">
      <alignment vertical="top" wrapText="1"/>
    </xf>
    <xf numFmtId="0" fontId="23" fillId="3" borderId="10" xfId="0" applyFont="1" applyFill="1" applyBorder="1" applyAlignment="1" applyProtection="1">
      <alignment vertical="top" wrapText="1"/>
    </xf>
    <xf numFmtId="0" fontId="71" fillId="25" borderId="5" xfId="0" applyFont="1" applyFill="1" applyBorder="1" applyAlignment="1" applyProtection="1">
      <alignment horizontal="center" vertical="top"/>
    </xf>
    <xf numFmtId="0" fontId="71" fillId="25" borderId="4" xfId="0" applyFont="1" applyFill="1" applyBorder="1" applyAlignment="1" applyProtection="1">
      <alignment horizontal="center" vertical="top"/>
    </xf>
    <xf numFmtId="0" fontId="71" fillId="25" borderId="6" xfId="0" applyFont="1" applyFill="1" applyBorder="1" applyAlignment="1" applyProtection="1">
      <alignment horizontal="center" vertical="top"/>
    </xf>
    <xf numFmtId="0" fontId="69" fillId="24" borderId="11" xfId="0" applyFont="1" applyFill="1" applyBorder="1" applyAlignment="1" applyProtection="1">
      <alignment horizontal="left" vertical="top" wrapText="1"/>
    </xf>
    <xf numFmtId="0" fontId="69" fillId="24" borderId="3" xfId="0" applyFont="1" applyFill="1" applyBorder="1" applyAlignment="1" applyProtection="1">
      <alignment horizontal="left" vertical="top" wrapText="1"/>
    </xf>
    <xf numFmtId="0" fontId="69" fillId="24" borderId="8" xfId="0" applyFont="1" applyFill="1" applyBorder="1" applyAlignment="1" applyProtection="1">
      <alignment horizontal="left" vertical="top" wrapText="1"/>
    </xf>
    <xf numFmtId="0" fontId="69" fillId="24" borderId="12" xfId="0" applyFont="1" applyFill="1" applyBorder="1" applyAlignment="1" applyProtection="1">
      <alignment horizontal="left" vertical="top" wrapText="1"/>
    </xf>
    <xf numFmtId="0" fontId="69" fillId="24" borderId="7" xfId="0" applyFont="1" applyFill="1" applyBorder="1" applyAlignment="1" applyProtection="1">
      <alignment horizontal="left" vertical="top" wrapText="1"/>
    </xf>
    <xf numFmtId="0" fontId="69" fillId="24" borderId="10" xfId="0" applyFont="1" applyFill="1" applyBorder="1" applyAlignment="1" applyProtection="1">
      <alignment horizontal="left" vertical="top" wrapText="1"/>
    </xf>
    <xf numFmtId="0" fontId="71" fillId="0" borderId="16" xfId="0" applyFont="1" applyBorder="1" applyAlignment="1" applyProtection="1">
      <alignment vertical="top"/>
      <protection locked="0"/>
    </xf>
    <xf numFmtId="0" fontId="23" fillId="0" borderId="16" xfId="0" applyFont="1" applyBorder="1" applyAlignment="1" applyProtection="1">
      <alignment vertical="top"/>
      <protection locked="0"/>
    </xf>
    <xf numFmtId="0" fontId="74" fillId="0" borderId="4" xfId="0" applyFont="1" applyBorder="1" applyAlignment="1" applyProtection="1">
      <alignment vertical="top" wrapText="1"/>
    </xf>
    <xf numFmtId="0" fontId="32" fillId="0" borderId="0" xfId="0" applyFont="1" applyAlignment="1">
      <alignment horizontal="left" vertical="top" wrapText="1"/>
    </xf>
    <xf numFmtId="0" fontId="9" fillId="0" borderId="0" xfId="0" applyFont="1" applyAlignment="1">
      <alignment horizontal="left" vertical="top" wrapText="1"/>
    </xf>
    <xf numFmtId="0" fontId="25" fillId="2" borderId="2" xfId="0" applyFont="1" applyFill="1" applyBorder="1" applyAlignment="1" applyProtection="1">
      <alignment vertical="center" wrapText="1"/>
    </xf>
    <xf numFmtId="0" fontId="25" fillId="2" borderId="14" xfId="0" applyFont="1" applyFill="1" applyBorder="1" applyAlignment="1" applyProtection="1">
      <alignment vertical="center" wrapText="1"/>
    </xf>
    <xf numFmtId="0" fontId="25" fillId="2" borderId="2" xfId="0" applyFont="1" applyFill="1" applyBorder="1" applyAlignment="1" applyProtection="1">
      <alignment horizontal="left" vertical="center" wrapText="1"/>
    </xf>
    <xf numFmtId="0" fontId="25" fillId="2" borderId="14" xfId="0" applyFont="1" applyFill="1" applyBorder="1" applyAlignment="1" applyProtection="1">
      <alignment horizontal="left" vertical="center" wrapText="1"/>
    </xf>
    <xf numFmtId="0" fontId="32" fillId="0" borderId="0" xfId="0" applyFont="1" applyAlignment="1">
      <alignment horizontal="justify" vertical="center" wrapText="1"/>
    </xf>
    <xf numFmtId="0" fontId="9" fillId="0" borderId="0" xfId="0" applyFont="1" applyAlignment="1">
      <alignment horizontal="justify" vertical="center" wrapText="1"/>
    </xf>
    <xf numFmtId="0" fontId="31" fillId="0" borderId="0" xfId="0" applyFont="1" applyAlignment="1">
      <alignment horizontal="justify" wrapText="1"/>
    </xf>
    <xf numFmtId="0" fontId="12" fillId="0" borderId="0" xfId="0" applyFont="1" applyAlignment="1">
      <alignment wrapText="1"/>
    </xf>
    <xf numFmtId="0" fontId="9" fillId="0" borderId="0" xfId="0" applyFont="1" applyAlignment="1">
      <alignment vertical="center" wrapText="1"/>
    </xf>
    <xf numFmtId="0" fontId="69" fillId="0" borderId="0" xfId="0" applyFont="1" applyBorder="1" applyAlignment="1"/>
    <xf numFmtId="0" fontId="74" fillId="3" borderId="5" xfId="0" applyFont="1" applyFill="1" applyBorder="1" applyAlignment="1" applyProtection="1">
      <alignment horizontal="center"/>
      <protection locked="0"/>
    </xf>
    <xf numFmtId="0" fontId="74" fillId="3" borderId="4" xfId="0" applyFont="1" applyFill="1" applyBorder="1" applyAlignment="1" applyProtection="1">
      <alignment horizontal="center"/>
      <protection locked="0"/>
    </xf>
    <xf numFmtId="0" fontId="74" fillId="3" borderId="6" xfId="0" applyFont="1" applyFill="1" applyBorder="1" applyAlignment="1" applyProtection="1">
      <alignment horizontal="center"/>
      <protection locked="0"/>
    </xf>
    <xf numFmtId="164" fontId="74" fillId="0" borderId="5" xfId="0" applyNumberFormat="1" applyFont="1" applyFill="1" applyBorder="1" applyAlignment="1"/>
    <xf numFmtId="164" fontId="74" fillId="0" borderId="6" xfId="0" applyNumberFormat="1" applyFont="1" applyBorder="1" applyAlignment="1"/>
    <xf numFmtId="0" fontId="74" fillId="0" borderId="5" xfId="0" applyFont="1" applyFill="1" applyBorder="1" applyAlignment="1" applyProtection="1">
      <alignment horizontal="center"/>
      <protection locked="0"/>
    </xf>
    <xf numFmtId="0" fontId="74" fillId="0" borderId="4" xfId="0" applyFont="1" applyFill="1" applyBorder="1" applyAlignment="1" applyProtection="1">
      <alignment horizontal="center"/>
      <protection locked="0"/>
    </xf>
    <xf numFmtId="0" fontId="74" fillId="0" borderId="6" xfId="0" applyFont="1" applyFill="1" applyBorder="1" applyAlignment="1" applyProtection="1">
      <alignment horizontal="center"/>
      <protection locked="0"/>
    </xf>
    <xf numFmtId="0" fontId="74" fillId="0" borderId="3" xfId="0" applyFont="1" applyFill="1" applyBorder="1" applyAlignment="1"/>
    <xf numFmtId="0" fontId="74" fillId="0" borderId="8" xfId="0" applyFont="1" applyFill="1" applyBorder="1" applyAlignment="1"/>
    <xf numFmtId="0" fontId="71" fillId="0" borderId="5" xfId="0" applyFont="1" applyFill="1" applyBorder="1" applyAlignment="1">
      <alignment horizontal="center"/>
    </xf>
    <xf numFmtId="0" fontId="71" fillId="0" borderId="4" xfId="0" applyFont="1" applyFill="1" applyBorder="1" applyAlignment="1">
      <alignment horizontal="center"/>
    </xf>
    <xf numFmtId="0" fontId="71" fillId="0" borderId="6" xfId="0" applyFont="1" applyFill="1" applyBorder="1" applyAlignment="1">
      <alignment horizontal="center"/>
    </xf>
    <xf numFmtId="164" fontId="71" fillId="0" borderId="5" xfId="0" applyNumberFormat="1" applyFont="1" applyFill="1" applyBorder="1" applyAlignment="1">
      <alignment horizontal="center"/>
    </xf>
    <xf numFmtId="164" fontId="71" fillId="0" borderId="6" xfId="0" applyNumberFormat="1" applyFont="1" applyBorder="1" applyAlignment="1">
      <alignment horizontal="center"/>
    </xf>
    <xf numFmtId="0" fontId="74" fillId="0" borderId="5" xfId="0" applyNumberFormat="1" applyFont="1" applyFill="1" applyBorder="1" applyAlignment="1" applyProtection="1">
      <alignment horizontal="center"/>
      <protection locked="0"/>
    </xf>
    <xf numFmtId="0" fontId="74" fillId="0" borderId="4" xfId="0" applyNumberFormat="1" applyFont="1" applyFill="1" applyBorder="1" applyAlignment="1" applyProtection="1">
      <alignment horizontal="center"/>
      <protection locked="0"/>
    </xf>
    <xf numFmtId="0" fontId="74" fillId="0" borderId="6" xfId="0" applyNumberFormat="1" applyFont="1" applyFill="1" applyBorder="1" applyAlignment="1" applyProtection="1">
      <alignment horizontal="center"/>
      <protection locked="0"/>
    </xf>
    <xf numFmtId="0" fontId="74" fillId="3" borderId="5" xfId="0" applyNumberFormat="1" applyFont="1" applyFill="1" applyBorder="1" applyAlignment="1" applyProtection="1">
      <alignment horizontal="center"/>
      <protection locked="0"/>
    </xf>
    <xf numFmtId="0" fontId="74" fillId="3" borderId="4" xfId="0" applyNumberFormat="1" applyFont="1" applyFill="1" applyBorder="1" applyAlignment="1" applyProtection="1">
      <alignment horizontal="center"/>
      <protection locked="0"/>
    </xf>
    <xf numFmtId="0" fontId="74" fillId="3" borderId="6" xfId="0" applyNumberFormat="1" applyFont="1" applyFill="1" applyBorder="1" applyAlignment="1" applyProtection="1">
      <alignment horizontal="center"/>
      <protection locked="0"/>
    </xf>
    <xf numFmtId="0" fontId="71" fillId="0" borderId="1" xfId="0" applyFont="1" applyFill="1" applyBorder="1" applyAlignment="1">
      <alignment horizontal="center" vertical="center" wrapText="1"/>
    </xf>
    <xf numFmtId="0" fontId="74" fillId="0" borderId="1" xfId="0" applyFont="1" applyFill="1" applyBorder="1" applyAlignment="1">
      <alignment horizontal="center" vertical="center" wrapText="1"/>
    </xf>
    <xf numFmtId="0" fontId="74" fillId="0" borderId="1" xfId="0" applyFont="1" applyBorder="1" applyAlignment="1">
      <alignment horizontal="center" vertical="center" wrapText="1"/>
    </xf>
    <xf numFmtId="0" fontId="71" fillId="0" borderId="5" xfId="0" applyFont="1" applyFill="1" applyBorder="1" applyAlignment="1">
      <alignment horizontal="center" vertical="center" wrapText="1"/>
    </xf>
    <xf numFmtId="0" fontId="71" fillId="0" borderId="4" xfId="0" applyFont="1" applyFill="1" applyBorder="1" applyAlignment="1">
      <alignment horizontal="center" vertical="center" wrapText="1"/>
    </xf>
    <xf numFmtId="0" fontId="71" fillId="0" borderId="6" xfId="0" applyFont="1" applyFill="1" applyBorder="1" applyAlignment="1">
      <alignment horizontal="center" vertical="center" wrapText="1"/>
    </xf>
    <xf numFmtId="0" fontId="74" fillId="0" borderId="5" xfId="0" applyFont="1" applyFill="1" applyBorder="1" applyAlignment="1">
      <alignment horizontal="center" vertical="center" wrapText="1"/>
    </xf>
    <xf numFmtId="0" fontId="74" fillId="0" borderId="6" xfId="0" applyFont="1" applyBorder="1" applyAlignment="1">
      <alignment horizontal="center" vertical="center" wrapText="1"/>
    </xf>
    <xf numFmtId="164" fontId="74" fillId="0" borderId="5" xfId="0" applyNumberFormat="1" applyFont="1" applyFill="1" applyBorder="1" applyAlignment="1">
      <alignment horizontal="center"/>
    </xf>
    <xf numFmtId="164" fontId="74" fillId="0" borderId="6" xfId="0" applyNumberFormat="1" applyFont="1" applyBorder="1" applyAlignment="1">
      <alignment horizontal="center"/>
    </xf>
    <xf numFmtId="0" fontId="74" fillId="0" borderId="0" xfId="0" applyFont="1" applyFill="1" applyBorder="1" applyAlignment="1"/>
    <xf numFmtId="0" fontId="71" fillId="0" borderId="1" xfId="0" applyFont="1" applyFill="1" applyBorder="1" applyAlignment="1">
      <alignment horizontal="center"/>
    </xf>
    <xf numFmtId="164" fontId="71" fillId="0" borderId="5" xfId="0" applyNumberFormat="1" applyFont="1" applyFill="1" applyBorder="1" applyAlignment="1"/>
    <xf numFmtId="164" fontId="71" fillId="0" borderId="6" xfId="0" applyNumberFormat="1" applyFont="1" applyBorder="1" applyAlignment="1"/>
    <xf numFmtId="164" fontId="71" fillId="0" borderId="6" xfId="0" applyNumberFormat="1" applyFont="1" applyFill="1" applyBorder="1" applyAlignment="1">
      <alignment horizontal="center"/>
    </xf>
    <xf numFmtId="0" fontId="74" fillId="0" borderId="7" xfId="0" applyFont="1" applyFill="1" applyBorder="1" applyAlignment="1"/>
    <xf numFmtId="0" fontId="63" fillId="0" borderId="0" xfId="0" applyFont="1" applyFill="1" applyAlignment="1">
      <alignment horizontal="left" wrapText="1" shrinkToFit="1"/>
    </xf>
    <xf numFmtId="0" fontId="68" fillId="0" borderId="0" xfId="0" applyFont="1" applyFill="1" applyAlignment="1">
      <alignment horizontal="left" wrapText="1" shrinkToFit="1"/>
    </xf>
    <xf numFmtId="0" fontId="71" fillId="0" borderId="0" xfId="0" applyFont="1" applyFill="1" applyAlignment="1">
      <alignment horizontal="center" wrapText="1" shrinkToFit="1"/>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0" fillId="0" borderId="9" xfId="0" applyFont="1" applyBorder="1" applyAlignment="1">
      <alignment horizontal="center"/>
    </xf>
    <xf numFmtId="0" fontId="10" fillId="0" borderId="0" xfId="0" applyFont="1" applyBorder="1" applyAlignment="1">
      <alignment horizontal="center"/>
    </xf>
    <xf numFmtId="0" fontId="10" fillId="0" borderId="13" xfId="0" applyFont="1" applyBorder="1" applyAlignment="1">
      <alignment horizontal="center"/>
    </xf>
    <xf numFmtId="0" fontId="81" fillId="0" borderId="12" xfId="0" applyFont="1" applyFill="1" applyBorder="1" applyAlignment="1">
      <alignment horizontal="center" wrapText="1" shrinkToFit="1"/>
    </xf>
    <xf numFmtId="0" fontId="81" fillId="0" borderId="7" xfId="0" applyFont="1" applyFill="1" applyBorder="1" applyAlignment="1">
      <alignment horizontal="center" wrapText="1" shrinkToFit="1"/>
    </xf>
    <xf numFmtId="0" fontId="81" fillId="0" borderId="10" xfId="0" applyFont="1" applyFill="1" applyBorder="1" applyAlignment="1">
      <alignment horizontal="center" wrapText="1" shrinkToFit="1"/>
    </xf>
    <xf numFmtId="0" fontId="60" fillId="0" borderId="0" xfId="0" applyFont="1" applyBorder="1" applyAlignment="1">
      <alignment horizontal="left" vertical="top" wrapText="1"/>
    </xf>
    <xf numFmtId="0" fontId="60" fillId="0" borderId="13" xfId="0" applyFont="1" applyBorder="1" applyAlignment="1">
      <alignment horizontal="left" vertical="top" wrapText="1"/>
    </xf>
    <xf numFmtId="0" fontId="60" fillId="0" borderId="7" xfId="0" applyFont="1" applyBorder="1" applyAlignment="1">
      <alignment horizontal="left" vertical="top" wrapText="1"/>
    </xf>
    <xf numFmtId="0" fontId="60" fillId="0" borderId="10" xfId="0" applyFont="1" applyBorder="1" applyAlignment="1">
      <alignment horizontal="left" vertical="top" wrapText="1"/>
    </xf>
    <xf numFmtId="0" fontId="3" fillId="0" borderId="3" xfId="0" applyFont="1" applyFill="1" applyBorder="1" applyAlignment="1">
      <alignment horizontal="left" wrapText="1" shrinkToFit="1"/>
    </xf>
    <xf numFmtId="0" fontId="77" fillId="0" borderId="1" xfId="0" applyFont="1" applyBorder="1" applyAlignment="1">
      <alignment horizontal="left" vertical="center" wrapText="1"/>
    </xf>
    <xf numFmtId="0" fontId="71" fillId="23" borderId="5" xfId="0" applyFont="1" applyFill="1" applyBorder="1" applyAlignment="1">
      <alignment horizontal="left" vertical="top"/>
    </xf>
    <xf numFmtId="0" fontId="71" fillId="23" borderId="4" xfId="0" applyFont="1" applyFill="1" applyBorder="1" applyAlignment="1">
      <alignment horizontal="left" vertical="top"/>
    </xf>
    <xf numFmtId="0" fontId="71" fillId="23" borderId="6" xfId="0" applyFont="1" applyFill="1" applyBorder="1" applyAlignment="1">
      <alignment horizontal="left" vertical="top"/>
    </xf>
    <xf numFmtId="0" fontId="71" fillId="22" borderId="5" xfId="0" applyFont="1" applyFill="1" applyBorder="1" applyAlignment="1">
      <alignment horizontal="left" vertical="top"/>
    </xf>
    <xf numFmtId="0" fontId="71" fillId="22" borderId="4" xfId="0" applyFont="1" applyFill="1" applyBorder="1" applyAlignment="1">
      <alignment horizontal="left" vertical="top"/>
    </xf>
    <xf numFmtId="0" fontId="71" fillId="22" borderId="6" xfId="0" applyFont="1" applyFill="1" applyBorder="1" applyAlignment="1">
      <alignment horizontal="left" vertical="top"/>
    </xf>
    <xf numFmtId="0" fontId="77" fillId="0" borderId="1" xfId="0" applyFont="1" applyBorder="1" applyAlignment="1">
      <alignment horizontal="left" vertical="top" wrapText="1"/>
    </xf>
    <xf numFmtId="0" fontId="69" fillId="4" borderId="1" xfId="0" applyFont="1" applyFill="1" applyBorder="1" applyAlignment="1">
      <alignment horizontal="right"/>
    </xf>
    <xf numFmtId="0" fontId="69" fillId="0" borderId="1" xfId="0" applyFont="1" applyBorder="1" applyAlignment="1">
      <alignment horizontal="right"/>
    </xf>
    <xf numFmtId="0" fontId="69" fillId="0" borderId="2" xfId="0" applyFont="1" applyBorder="1" applyAlignment="1">
      <alignment horizontal="right"/>
    </xf>
    <xf numFmtId="0" fontId="69" fillId="21" borderId="5" xfId="0" applyFont="1" applyFill="1" applyBorder="1" applyAlignment="1">
      <alignment horizontal="left" vertical="center"/>
    </xf>
    <xf numFmtId="0" fontId="69" fillId="21" borderId="4" xfId="0" applyFont="1" applyFill="1" applyBorder="1" applyAlignment="1">
      <alignment horizontal="left" vertical="center"/>
    </xf>
    <xf numFmtId="0" fontId="69" fillId="21" borderId="6" xfId="0" applyFont="1" applyFill="1" applyBorder="1" applyAlignment="1">
      <alignment horizontal="left" vertical="center"/>
    </xf>
    <xf numFmtId="0" fontId="77" fillId="0" borderId="0" xfId="0" applyFont="1" applyFill="1" applyBorder="1" applyAlignment="1">
      <alignment horizontal="left" wrapText="1"/>
    </xf>
    <xf numFmtId="0" fontId="77" fillId="0" borderId="14" xfId="0" applyFont="1" applyBorder="1" applyAlignment="1">
      <alignment horizontal="left" vertical="center" wrapText="1"/>
    </xf>
    <xf numFmtId="0" fontId="69" fillId="22" borderId="5" xfId="0" applyFont="1" applyFill="1" applyBorder="1" applyAlignment="1">
      <alignment horizontal="left"/>
    </xf>
    <xf numFmtId="0" fontId="69" fillId="22" borderId="4" xfId="0" applyFont="1" applyFill="1" applyBorder="1" applyAlignment="1">
      <alignment horizontal="left"/>
    </xf>
    <xf numFmtId="0" fontId="69" fillId="22" borderId="6" xfId="0" applyFont="1" applyFill="1" applyBorder="1" applyAlignment="1">
      <alignment horizontal="left"/>
    </xf>
    <xf numFmtId="0" fontId="71" fillId="0" borderId="1" xfId="0" applyFont="1" applyBorder="1" applyAlignment="1">
      <alignment horizontal="right"/>
    </xf>
    <xf numFmtId="0" fontId="69" fillId="20" borderId="5" xfId="0" applyFont="1" applyFill="1" applyBorder="1" applyAlignment="1">
      <alignment horizontal="left" vertical="top"/>
    </xf>
    <xf numFmtId="0" fontId="69" fillId="20" borderId="4" xfId="0" applyFont="1" applyFill="1" applyBorder="1" applyAlignment="1">
      <alignment horizontal="left" vertical="top"/>
    </xf>
    <xf numFmtId="0" fontId="69" fillId="20" borderId="6" xfId="0" applyFont="1" applyFill="1" applyBorder="1" applyAlignment="1">
      <alignment horizontal="left" vertical="top"/>
    </xf>
    <xf numFmtId="0" fontId="77" fillId="0" borderId="3" xfId="0" applyFont="1" applyBorder="1" applyAlignment="1">
      <alignment horizontal="left" vertical="top" wrapText="1"/>
    </xf>
    <xf numFmtId="0" fontId="77" fillId="0" borderId="8" xfId="0" applyFont="1" applyBorder="1" applyAlignment="1">
      <alignment horizontal="left" vertical="top" wrapText="1"/>
    </xf>
    <xf numFmtId="0" fontId="77" fillId="0" borderId="0" xfId="0" applyFont="1" applyBorder="1" applyAlignment="1">
      <alignment horizontal="left" vertical="top" wrapText="1"/>
    </xf>
    <xf numFmtId="0" fontId="77" fillId="0" borderId="13" xfId="0" applyFont="1" applyBorder="1" applyAlignment="1">
      <alignment horizontal="left" vertical="top" wrapText="1"/>
    </xf>
    <xf numFmtId="0" fontId="69" fillId="0" borderId="5" xfId="0" applyFont="1" applyBorder="1" applyAlignment="1">
      <alignment horizontal="right" vertical="center"/>
    </xf>
    <xf numFmtId="0" fontId="69" fillId="0" borderId="6" xfId="0" applyFont="1" applyBorder="1" applyAlignment="1">
      <alignment horizontal="right" vertical="center"/>
    </xf>
    <xf numFmtId="0" fontId="69" fillId="6" borderId="11" xfId="0" applyFont="1" applyFill="1" applyBorder="1" applyAlignment="1">
      <alignment horizontal="right" vertical="top" wrapText="1"/>
    </xf>
    <xf numFmtId="0" fontId="69" fillId="6" borderId="8" xfId="0" applyFont="1" applyFill="1" applyBorder="1" applyAlignment="1">
      <alignment horizontal="right" vertical="top" wrapText="1"/>
    </xf>
    <xf numFmtId="0" fontId="69" fillId="6" borderId="9" xfId="0" applyFont="1" applyFill="1" applyBorder="1" applyAlignment="1">
      <alignment horizontal="right" vertical="top" wrapText="1"/>
    </xf>
    <xf numFmtId="0" fontId="69" fillId="6" borderId="13" xfId="0" applyFont="1" applyFill="1" applyBorder="1" applyAlignment="1">
      <alignment horizontal="right" vertical="top" wrapText="1"/>
    </xf>
    <xf numFmtId="2" fontId="69" fillId="6" borderId="2" xfId="0" applyNumberFormat="1" applyFont="1" applyFill="1" applyBorder="1" applyAlignment="1">
      <alignment horizontal="right" vertical="center"/>
    </xf>
    <xf numFmtId="2" fontId="69" fillId="6" borderId="17" xfId="0" applyNumberFormat="1" applyFont="1" applyFill="1" applyBorder="1" applyAlignment="1">
      <alignment horizontal="right" vertical="center"/>
    </xf>
    <xf numFmtId="2" fontId="69" fillId="6" borderId="14" xfId="0" applyNumberFormat="1" applyFont="1" applyFill="1" applyBorder="1" applyAlignment="1">
      <alignment horizontal="right" vertical="center"/>
    </xf>
    <xf numFmtId="0" fontId="69" fillId="0" borderId="5" xfId="0" applyFont="1" applyBorder="1" applyAlignment="1">
      <alignment horizontal="right" vertical="top" wrapText="1"/>
    </xf>
    <xf numFmtId="0" fontId="69" fillId="0" borderId="6" xfId="0" applyFont="1" applyBorder="1" applyAlignment="1">
      <alignment horizontal="right" vertical="top" wrapText="1"/>
    </xf>
    <xf numFmtId="0" fontId="71" fillId="6" borderId="2" xfId="0" applyFont="1" applyFill="1" applyBorder="1" applyAlignment="1" applyProtection="1">
      <alignment horizontal="right" wrapText="1"/>
    </xf>
    <xf numFmtId="0" fontId="77" fillId="3" borderId="1" xfId="0" applyFont="1" applyFill="1" applyBorder="1" applyAlignment="1">
      <alignment horizontal="left" vertical="top" wrapText="1"/>
    </xf>
    <xf numFmtId="0" fontId="77" fillId="6" borderId="1" xfId="0" applyFont="1" applyFill="1" applyBorder="1" applyAlignment="1">
      <alignment horizontal="left" vertical="top" wrapText="1"/>
    </xf>
    <xf numFmtId="0" fontId="77" fillId="0" borderId="7" xfId="0" applyFont="1" applyBorder="1" applyAlignment="1">
      <alignment horizontal="left" vertical="top" wrapText="1"/>
    </xf>
    <xf numFmtId="0" fontId="23" fillId="17" borderId="1" xfId="0" applyFont="1" applyFill="1" applyBorder="1" applyAlignment="1" applyProtection="1">
      <alignment horizontal="center"/>
      <protection locked="0"/>
    </xf>
    <xf numFmtId="0" fontId="23" fillId="17" borderId="5" xfId="0" applyFont="1" applyFill="1" applyBorder="1" applyAlignment="1" applyProtection="1">
      <alignment horizontal="center"/>
      <protection locked="0"/>
    </xf>
    <xf numFmtId="0" fontId="23" fillId="17" borderId="4" xfId="0" applyFont="1" applyFill="1" applyBorder="1" applyAlignment="1" applyProtection="1">
      <alignment horizontal="center"/>
      <protection locked="0"/>
    </xf>
    <xf numFmtId="0" fontId="23" fillId="17" borderId="6" xfId="0" applyFont="1" applyFill="1" applyBorder="1" applyAlignment="1" applyProtection="1">
      <alignment horizontal="center"/>
      <protection locked="0"/>
    </xf>
    <xf numFmtId="0" fontId="69" fillId="18" borderId="1" xfId="0" applyFont="1" applyFill="1" applyBorder="1" applyAlignment="1">
      <alignment horizontal="left"/>
    </xf>
    <xf numFmtId="0" fontId="71" fillId="0" borderId="1" xfId="0" applyFont="1" applyFill="1" applyBorder="1" applyAlignment="1" applyProtection="1">
      <alignment horizontal="right" wrapText="1"/>
    </xf>
    <xf numFmtId="0" fontId="71" fillId="7" borderId="1" xfId="0" applyFont="1" applyFill="1" applyBorder="1" applyAlignment="1" applyProtection="1">
      <alignment horizontal="right" wrapText="1"/>
    </xf>
    <xf numFmtId="0" fontId="69" fillId="7" borderId="1" xfId="0" applyFont="1" applyFill="1" applyBorder="1" applyAlignment="1" applyProtection="1">
      <alignment horizontal="right" wrapText="1"/>
    </xf>
    <xf numFmtId="0" fontId="27" fillId="0" borderId="0" xfId="0" applyFont="1" applyFill="1" applyAlignment="1">
      <alignment horizontal="justify" vertical="center"/>
    </xf>
    <xf numFmtId="0" fontId="22" fillId="2" borderId="0" xfId="0" applyFont="1" applyFill="1" applyAlignment="1">
      <alignment horizontal="left" vertical="center" wrapText="1"/>
    </xf>
    <xf numFmtId="0" fontId="21" fillId="0" borderId="0" xfId="0" applyFont="1" applyAlignment="1">
      <alignment horizontal="left" vertical="center" wrapText="1"/>
    </xf>
    <xf numFmtId="0" fontId="20" fillId="0" borderId="3" xfId="0" applyFont="1" applyBorder="1" applyAlignment="1">
      <alignment horizontal="left" vertical="center" wrapText="1"/>
    </xf>
    <xf numFmtId="0" fontId="21" fillId="0" borderId="0" xfId="0" applyFont="1" applyBorder="1" applyAlignment="1"/>
    <xf numFmtId="0" fontId="0" fillId="0" borderId="0" xfId="0" applyBorder="1" applyAlignment="1"/>
    <xf numFmtId="0" fontId="21" fillId="0" borderId="0" xfId="0" applyFont="1" applyBorder="1" applyAlignment="1">
      <alignment horizontal="left" vertical="center" wrapText="1"/>
    </xf>
    <xf numFmtId="0" fontId="28" fillId="2" borderId="0" xfId="0" applyFont="1" applyFill="1" applyAlignment="1">
      <alignment vertical="center" wrapText="1"/>
    </xf>
    <xf numFmtId="0" fontId="27" fillId="2" borderId="0" xfId="0" applyFont="1" applyFill="1" applyAlignment="1">
      <alignment vertical="center"/>
    </xf>
    <xf numFmtId="0" fontId="21" fillId="0" borderId="0" xfId="0" applyFont="1" applyFill="1" applyAlignment="1">
      <alignment horizontal="justify" wrapText="1"/>
    </xf>
    <xf numFmtId="0" fontId="27" fillId="0" borderId="0" xfId="0" applyFont="1" applyFill="1" applyAlignment="1">
      <alignment horizontal="justify" vertical="center" wrapText="1"/>
    </xf>
    <xf numFmtId="0" fontId="27" fillId="4" borderId="11" xfId="0" applyFont="1" applyFill="1" applyBorder="1" applyAlignment="1">
      <alignment horizontal="justify" vertical="center" wrapText="1"/>
    </xf>
    <xf numFmtId="0" fontId="27" fillId="4" borderId="8" xfId="0" applyFont="1" applyFill="1" applyBorder="1" applyAlignment="1">
      <alignment horizontal="justify" vertical="center" wrapText="1"/>
    </xf>
    <xf numFmtId="0" fontId="21" fillId="4" borderId="12" xfId="0" applyFont="1" applyFill="1" applyBorder="1" applyAlignment="1">
      <alignment horizontal="justify" wrapText="1"/>
    </xf>
    <xf numFmtId="0" fontId="21" fillId="4" borderId="10" xfId="0" applyFont="1" applyFill="1" applyBorder="1" applyAlignment="1">
      <alignment horizontal="justify" wrapText="1"/>
    </xf>
    <xf numFmtId="0" fontId="22" fillId="2" borderId="0" xfId="0" applyFont="1" applyFill="1" applyAlignment="1">
      <alignment vertical="top" wrapText="1"/>
    </xf>
    <xf numFmtId="0" fontId="21" fillId="0" borderId="0" xfId="0" applyFont="1" applyFill="1" applyAlignment="1">
      <alignment horizontal="justify" vertical="center"/>
    </xf>
    <xf numFmtId="0" fontId="29" fillId="0" borderId="0" xfId="0" applyFont="1" applyAlignment="1">
      <alignment horizontal="center" vertical="top"/>
    </xf>
    <xf numFmtId="0" fontId="27" fillId="0" borderId="0" xfId="0" applyFont="1" applyAlignment="1">
      <alignment horizontal="justify" vertical="center" wrapText="1"/>
    </xf>
    <xf numFmtId="0" fontId="26" fillId="0" borderId="0" xfId="0" applyFont="1" applyAlignment="1">
      <alignment horizontal="justify" vertical="center" wrapText="1"/>
    </xf>
    <xf numFmtId="0" fontId="25" fillId="0" borderId="0" xfId="0" applyFont="1" applyAlignment="1">
      <alignment horizontal="justify" vertical="center"/>
    </xf>
    <xf numFmtId="0" fontId="28" fillId="2" borderId="1" xfId="0" applyFont="1" applyFill="1" applyBorder="1" applyAlignment="1">
      <alignment horizontal="left" vertical="center"/>
    </xf>
    <xf numFmtId="0" fontId="0" fillId="0" borderId="1" xfId="0" applyFont="1" applyBorder="1" applyAlignment="1"/>
    <xf numFmtId="0" fontId="35" fillId="0" borderId="5"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28" fillId="2" borderId="0" xfId="0" applyFont="1" applyFill="1" applyAlignment="1">
      <alignment horizontal="justify" vertical="center"/>
    </xf>
    <xf numFmtId="0" fontId="27" fillId="2" borderId="0" xfId="0" applyFont="1" applyFill="1" applyAlignment="1">
      <alignment horizontal="justify" vertical="center"/>
    </xf>
    <xf numFmtId="0" fontId="26" fillId="0" borderId="0" xfId="0" applyFont="1" applyFill="1" applyAlignment="1">
      <alignment horizontal="justify" vertical="center" wrapText="1"/>
    </xf>
    <xf numFmtId="0" fontId="25" fillId="0" borderId="0" xfId="0" applyFont="1" applyFill="1" applyAlignment="1">
      <alignment horizontal="justify" vertical="center"/>
    </xf>
    <xf numFmtId="0" fontId="36" fillId="0" borderId="0" xfId="0" applyFont="1" applyAlignment="1">
      <alignment horizontal="justify" vertical="center" wrapText="1"/>
    </xf>
    <xf numFmtId="0" fontId="0" fillId="0" borderId="0" xfId="0" applyFont="1" applyAlignment="1">
      <alignment horizontal="justify" vertical="center" wrapText="1"/>
    </xf>
    <xf numFmtId="0" fontId="37" fillId="0" borderId="0" xfId="0" applyFont="1" applyAlignment="1">
      <alignment horizontal="justify" wrapText="1"/>
    </xf>
    <xf numFmtId="0" fontId="7" fillId="0" borderId="0" xfId="0" applyFont="1" applyAlignment="1">
      <alignment wrapText="1"/>
    </xf>
    <xf numFmtId="0" fontId="0" fillId="0" borderId="0" xfId="0" applyFont="1" applyAlignment="1">
      <alignment vertical="center" wrapText="1"/>
    </xf>
    <xf numFmtId="0" fontId="36" fillId="0" borderId="0" xfId="0" applyFont="1" applyAlignment="1">
      <alignment horizontal="left" vertical="top" wrapText="1"/>
    </xf>
    <xf numFmtId="0" fontId="0" fillId="0" borderId="0" xfId="0" applyFont="1" applyAlignment="1">
      <alignment horizontal="left" vertical="top" wrapText="1"/>
    </xf>
    <xf numFmtId="0" fontId="28" fillId="2" borderId="0" xfId="0" applyFont="1" applyFill="1" applyAlignment="1">
      <alignment horizontal="justify" vertical="center" wrapText="1"/>
    </xf>
    <xf numFmtId="0" fontId="48" fillId="9" borderId="5" xfId="0" applyFont="1" applyFill="1" applyBorder="1" applyAlignment="1" applyProtection="1">
      <alignment horizontal="center" vertical="center" wrapText="1"/>
      <protection hidden="1"/>
    </xf>
    <xf numFmtId="0" fontId="48" fillId="9" borderId="6" xfId="0" applyFont="1" applyFill="1" applyBorder="1" applyAlignment="1" applyProtection="1">
      <alignment horizontal="center" vertical="center" wrapText="1"/>
      <protection hidden="1"/>
    </xf>
    <xf numFmtId="0" fontId="1" fillId="0" borderId="4" xfId="0" applyFont="1" applyBorder="1" applyAlignment="1">
      <alignment horizontal="left"/>
    </xf>
    <xf numFmtId="0" fontId="1" fillId="0" borderId="6" xfId="0" applyFont="1" applyBorder="1" applyAlignment="1">
      <alignment horizontal="left"/>
    </xf>
    <xf numFmtId="0" fontId="4" fillId="16" borderId="32" xfId="0" applyFont="1" applyFill="1" applyBorder="1" applyAlignment="1" applyProtection="1">
      <alignment horizontal="center" vertical="center"/>
      <protection hidden="1"/>
    </xf>
    <xf numFmtId="0" fontId="4" fillId="16" borderId="59" xfId="0" applyFont="1" applyFill="1" applyBorder="1" applyAlignment="1" applyProtection="1">
      <alignment horizontal="center" vertical="center"/>
      <protection hidden="1"/>
    </xf>
    <xf numFmtId="0" fontId="4" fillId="16" borderId="40" xfId="0" applyFont="1" applyFill="1" applyBorder="1" applyAlignment="1" applyProtection="1">
      <alignment horizontal="center" vertical="center"/>
      <protection hidden="1"/>
    </xf>
    <xf numFmtId="0" fontId="4" fillId="16" borderId="55" xfId="0" applyFont="1" applyFill="1" applyBorder="1" applyAlignment="1" applyProtection="1">
      <alignment horizontal="center" vertical="center"/>
      <protection hidden="1"/>
    </xf>
    <xf numFmtId="0" fontId="58" fillId="14" borderId="23" xfId="0" applyFont="1" applyFill="1" applyBorder="1" applyAlignment="1" applyProtection="1">
      <alignment horizontal="center" vertical="center"/>
      <protection hidden="1"/>
    </xf>
    <xf numFmtId="0" fontId="58" fillId="14" borderId="26" xfId="0" applyFont="1" applyFill="1" applyBorder="1" applyAlignment="1" applyProtection="1">
      <alignment horizontal="center" vertical="center"/>
      <protection hidden="1"/>
    </xf>
    <xf numFmtId="0" fontId="58" fillId="14" borderId="27" xfId="0" applyFont="1" applyFill="1" applyBorder="1" applyAlignment="1" applyProtection="1">
      <alignment horizontal="center" vertical="center"/>
      <protection hidden="1"/>
    </xf>
    <xf numFmtId="0" fontId="58" fillId="14" borderId="31" xfId="0" applyFont="1" applyFill="1" applyBorder="1" applyAlignment="1" applyProtection="1">
      <alignment horizontal="center" vertical="center"/>
      <protection hidden="1"/>
    </xf>
    <xf numFmtId="0" fontId="4" fillId="16" borderId="66" xfId="0" applyFont="1" applyFill="1" applyBorder="1" applyAlignment="1" applyProtection="1">
      <alignment horizontal="center" vertical="center"/>
      <protection hidden="1"/>
    </xf>
    <xf numFmtId="0" fontId="4" fillId="16" borderId="67" xfId="0" applyFont="1" applyFill="1" applyBorder="1" applyAlignment="1" applyProtection="1">
      <alignment horizontal="center" vertical="center"/>
      <protection hidden="1"/>
    </xf>
    <xf numFmtId="0" fontId="4" fillId="16" borderId="23" xfId="0" applyFont="1" applyFill="1" applyBorder="1" applyAlignment="1" applyProtection="1">
      <alignment horizontal="center" vertical="center"/>
      <protection hidden="1"/>
    </xf>
    <xf numFmtId="0" fontId="4" fillId="16" borderId="26" xfId="0" applyFont="1" applyFill="1" applyBorder="1" applyAlignment="1" applyProtection="1">
      <alignment horizontal="center" vertical="center"/>
      <protection hidden="1"/>
    </xf>
    <xf numFmtId="0" fontId="4" fillId="16" borderId="27" xfId="0" applyFont="1" applyFill="1" applyBorder="1" applyAlignment="1" applyProtection="1">
      <alignment horizontal="center" vertical="center"/>
      <protection hidden="1"/>
    </xf>
    <xf numFmtId="0" fontId="4" fillId="16" borderId="31" xfId="0" applyFont="1" applyFill="1" applyBorder="1" applyAlignment="1" applyProtection="1">
      <alignment horizontal="center" vertical="center"/>
      <protection hidden="1"/>
    </xf>
    <xf numFmtId="0" fontId="45" fillId="15" borderId="38" xfId="0" applyFont="1" applyFill="1" applyBorder="1" applyAlignment="1" applyProtection="1">
      <alignment horizontal="left"/>
      <protection hidden="1"/>
    </xf>
    <xf numFmtId="0" fontId="45" fillId="15" borderId="54" xfId="0" applyFont="1" applyFill="1" applyBorder="1" applyAlignment="1" applyProtection="1">
      <alignment horizontal="left"/>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5" fillId="15" borderId="47" xfId="0" applyFont="1" applyFill="1" applyBorder="1" applyAlignment="1" applyProtection="1">
      <alignment horizontal="left"/>
      <protection hidden="1"/>
    </xf>
    <xf numFmtId="0" fontId="45" fillId="15" borderId="39" xfId="0" applyFont="1" applyFill="1" applyBorder="1" applyAlignment="1" applyProtection="1">
      <alignment horizontal="left"/>
      <protection hidden="1"/>
    </xf>
    <xf numFmtId="0" fontId="3" fillId="14" borderId="40" xfId="0" applyFont="1" applyFill="1" applyBorder="1" applyAlignment="1" applyProtection="1">
      <alignment horizontal="left"/>
      <protection hidden="1"/>
    </xf>
    <xf numFmtId="0" fontId="3" fillId="14" borderId="55" xfId="0" applyFont="1" applyFill="1" applyBorder="1" applyAlignment="1" applyProtection="1">
      <alignment horizontal="left"/>
      <protection hidden="1"/>
    </xf>
    <xf numFmtId="0" fontId="4" fillId="0" borderId="42" xfId="0" applyFont="1" applyBorder="1" applyAlignment="1" applyProtection="1">
      <alignment horizontal="center" vertical="center"/>
      <protection locked="0" hidden="1"/>
    </xf>
    <xf numFmtId="0" fontId="4" fillId="0" borderId="41" xfId="0" applyFont="1" applyBorder="1" applyAlignment="1" applyProtection="1">
      <alignment horizontal="center" vertical="center"/>
      <protection locked="0" hidden="1"/>
    </xf>
    <xf numFmtId="0" fontId="3" fillId="14" borderId="48" xfId="0" applyFont="1" applyFill="1" applyBorder="1" applyAlignment="1" applyProtection="1">
      <alignment horizontal="left"/>
      <protection hidden="1"/>
    </xf>
    <xf numFmtId="0" fontId="3" fillId="14" borderId="44" xfId="0" applyFont="1" applyFill="1" applyBorder="1" applyAlignment="1" applyProtection="1">
      <alignment horizontal="left"/>
      <protection hidden="1"/>
    </xf>
    <xf numFmtId="0" fontId="3" fillId="14" borderId="38" xfId="0" applyFont="1" applyFill="1" applyBorder="1" applyAlignment="1" applyProtection="1">
      <alignment horizontal="left"/>
      <protection hidden="1"/>
    </xf>
    <xf numFmtId="0" fontId="3" fillId="14" borderId="54" xfId="0" applyFont="1" applyFill="1" applyBorder="1" applyAlignment="1" applyProtection="1">
      <alignment horizontal="left"/>
      <protection hidden="1"/>
    </xf>
    <xf numFmtId="0" fontId="3" fillId="14" borderId="47" xfId="0" applyFont="1" applyFill="1" applyBorder="1" applyAlignment="1" applyProtection="1">
      <alignment horizontal="left"/>
      <protection hidden="1"/>
    </xf>
    <xf numFmtId="0" fontId="3" fillId="14" borderId="39" xfId="0" applyFont="1" applyFill="1" applyBorder="1" applyAlignment="1" applyProtection="1">
      <alignment horizontal="left"/>
      <protection hidden="1"/>
    </xf>
    <xf numFmtId="0" fontId="4" fillId="0" borderId="35" xfId="0" applyFont="1" applyBorder="1" applyAlignment="1" applyProtection="1">
      <alignment horizontal="center" vertical="center"/>
      <protection locked="0" hidden="1"/>
    </xf>
    <xf numFmtId="0" fontId="4" fillId="0" borderId="34" xfId="0" applyFont="1" applyBorder="1" applyAlignment="1" applyProtection="1">
      <alignment horizontal="center" vertical="center"/>
      <protection locked="0" hidden="1"/>
    </xf>
    <xf numFmtId="0" fontId="48" fillId="9" borderId="47" xfId="0" applyFont="1" applyFill="1" applyBorder="1" applyAlignment="1" applyProtection="1">
      <alignment horizontal="center" vertical="center" wrapText="1"/>
      <protection locked="0" hidden="1"/>
    </xf>
    <xf numFmtId="0" fontId="48" fillId="9" borderId="6" xfId="0" applyFont="1" applyFill="1" applyBorder="1" applyAlignment="1" applyProtection="1">
      <alignment horizontal="center" vertical="center" wrapText="1"/>
      <protection locked="0" hidden="1"/>
    </xf>
    <xf numFmtId="0" fontId="48" fillId="7" borderId="47" xfId="0" applyFont="1" applyFill="1" applyBorder="1" applyAlignment="1" applyProtection="1">
      <alignment horizontal="left" vertical="center" wrapText="1"/>
      <protection locked="0" hidden="1"/>
    </xf>
    <xf numFmtId="0" fontId="48" fillId="7" borderId="6" xfId="0" applyFont="1" applyFill="1" applyBorder="1" applyAlignment="1" applyProtection="1">
      <alignment horizontal="left" vertical="center" wrapText="1"/>
      <protection locked="0" hidden="1"/>
    </xf>
    <xf numFmtId="0" fontId="48" fillId="7" borderId="48" xfId="0" applyFont="1" applyFill="1" applyBorder="1" applyAlignment="1" applyProtection="1">
      <alignment horizontal="left" vertical="center" wrapText="1"/>
      <protection locked="0" hidden="1"/>
    </xf>
    <xf numFmtId="0" fontId="48" fillId="7" borderId="44" xfId="0" applyFont="1" applyFill="1" applyBorder="1" applyAlignment="1" applyProtection="1">
      <alignment horizontal="left" vertical="center" wrapText="1"/>
      <protection locked="0" hidden="1"/>
    </xf>
    <xf numFmtId="0" fontId="3" fillId="14" borderId="32" xfId="0" applyFont="1" applyFill="1" applyBorder="1" applyAlignment="1" applyProtection="1">
      <alignment horizontal="left"/>
      <protection hidden="1"/>
    </xf>
    <xf numFmtId="0" fontId="3" fillId="14" borderId="59" xfId="0" applyFont="1" applyFill="1" applyBorder="1" applyAlignment="1" applyProtection="1">
      <alignment horizontal="left"/>
      <protection hidden="1"/>
    </xf>
    <xf numFmtId="0" fontId="3" fillId="14" borderId="49" xfId="0" applyFont="1" applyFill="1" applyBorder="1" applyAlignment="1" applyProtection="1">
      <alignment horizontal="left"/>
      <protection hidden="1"/>
    </xf>
    <xf numFmtId="0" fontId="3" fillId="14" borderId="37" xfId="0" applyFont="1" applyFill="1" applyBorder="1" applyAlignment="1" applyProtection="1">
      <alignment horizontal="left"/>
      <protection hidden="1"/>
    </xf>
    <xf numFmtId="0" fontId="48" fillId="8" borderId="32" xfId="0" applyFont="1" applyFill="1" applyBorder="1" applyAlignment="1" applyProtection="1">
      <alignment horizontal="center" vertical="center" wrapText="1"/>
      <protection hidden="1"/>
    </xf>
    <xf numFmtId="0" fontId="48" fillId="8" borderId="33" xfId="0" applyFont="1" applyFill="1" applyBorder="1" applyAlignment="1" applyProtection="1">
      <alignment horizontal="center" vertical="center" wrapText="1"/>
      <protection hidden="1"/>
    </xf>
    <xf numFmtId="0" fontId="4" fillId="14" borderId="60" xfId="0" applyFont="1" applyFill="1" applyBorder="1" applyAlignment="1" applyProtection="1">
      <alignment horizontal="center" vertical="center" wrapText="1"/>
      <protection hidden="1"/>
    </xf>
    <xf numFmtId="0" fontId="4" fillId="14" borderId="62" xfId="0" applyFont="1" applyFill="1" applyBorder="1" applyAlignment="1" applyProtection="1">
      <alignment horizontal="center" vertical="center" wrapText="1"/>
      <protection hidden="1"/>
    </xf>
    <xf numFmtId="0" fontId="4" fillId="14" borderId="64" xfId="0" applyFont="1" applyFill="1" applyBorder="1" applyAlignment="1" applyProtection="1">
      <alignment horizontal="center" vertical="center" wrapText="1"/>
      <protection hidden="1"/>
    </xf>
    <xf numFmtId="0" fontId="4" fillId="14" borderId="25" xfId="0" applyFont="1" applyFill="1" applyBorder="1" applyAlignment="1" applyProtection="1">
      <alignment horizontal="center" vertical="center" wrapText="1"/>
      <protection hidden="1"/>
    </xf>
    <xf numFmtId="0" fontId="4" fillId="14" borderId="24" xfId="0" applyFont="1" applyFill="1" applyBorder="1" applyAlignment="1" applyProtection="1">
      <alignment horizontal="center" vertical="center" wrapText="1"/>
      <protection hidden="1"/>
    </xf>
    <xf numFmtId="0" fontId="4" fillId="14" borderId="9" xfId="0" applyFont="1" applyFill="1" applyBorder="1" applyAlignment="1" applyProtection="1">
      <alignment horizontal="center" vertical="center" wrapText="1"/>
      <protection hidden="1"/>
    </xf>
    <xf numFmtId="0" fontId="4" fillId="14" borderId="13" xfId="0" applyFont="1" applyFill="1" applyBorder="1" applyAlignment="1" applyProtection="1">
      <alignment horizontal="center" vertical="center" wrapText="1"/>
      <protection hidden="1"/>
    </xf>
    <xf numFmtId="0" fontId="4" fillId="14" borderId="29" xfId="0" applyFont="1" applyFill="1" applyBorder="1" applyAlignment="1" applyProtection="1">
      <alignment horizontal="center" vertical="center" wrapText="1"/>
      <protection hidden="1"/>
    </xf>
    <xf numFmtId="0" fontId="4" fillId="14" borderId="28" xfId="0" applyFont="1" applyFill="1" applyBorder="1" applyAlignment="1" applyProtection="1">
      <alignment horizontal="center" vertical="center" wrapText="1"/>
      <protection hidden="1"/>
    </xf>
    <xf numFmtId="0" fontId="4" fillId="14" borderId="58" xfId="0" applyFont="1" applyFill="1" applyBorder="1" applyAlignment="1" applyProtection="1">
      <alignment horizontal="center" vertical="center" wrapText="1"/>
      <protection hidden="1"/>
    </xf>
    <xf numFmtId="0" fontId="4" fillId="14" borderId="61" xfId="0" applyFont="1" applyFill="1" applyBorder="1" applyAlignment="1" applyProtection="1">
      <alignment horizontal="center" vertical="center" wrapText="1"/>
      <protection hidden="1"/>
    </xf>
    <xf numFmtId="0" fontId="4" fillId="14" borderId="63" xfId="0" applyFont="1" applyFill="1" applyBorder="1" applyAlignment="1" applyProtection="1">
      <alignment horizontal="center" vertical="center" wrapText="1"/>
      <protection hidden="1"/>
    </xf>
    <xf numFmtId="0" fontId="48" fillId="8" borderId="49" xfId="0" applyFont="1" applyFill="1" applyBorder="1" applyAlignment="1" applyProtection="1">
      <alignment horizontal="center" vertical="center" wrapText="1"/>
      <protection hidden="1"/>
    </xf>
    <xf numFmtId="0" fontId="48" fillId="8" borderId="37" xfId="0" applyFont="1" applyFill="1" applyBorder="1" applyAlignment="1" applyProtection="1">
      <alignment horizontal="center" vertical="center" wrapText="1"/>
      <protection hidden="1"/>
    </xf>
    <xf numFmtId="0" fontId="62" fillId="0" borderId="0" xfId="0" applyFont="1" applyAlignment="1">
      <alignment horizontal="left"/>
    </xf>
    <xf numFmtId="0" fontId="3" fillId="14" borderId="45" xfId="0" applyFont="1" applyFill="1" applyBorder="1" applyAlignment="1" applyProtection="1">
      <alignment horizontal="left"/>
      <protection hidden="1"/>
    </xf>
    <xf numFmtId="0" fontId="3" fillId="14" borderId="56" xfId="0" applyFont="1" applyFill="1" applyBorder="1" applyAlignment="1" applyProtection="1">
      <alignment horizontal="left"/>
      <protection hidden="1"/>
    </xf>
    <xf numFmtId="0" fontId="4" fillId="0" borderId="0" xfId="0" applyFont="1" applyFill="1" applyBorder="1" applyAlignment="1">
      <alignment horizontal="left" wrapText="1" indent="2" shrinkToFit="1"/>
    </xf>
    <xf numFmtId="0" fontId="5" fillId="0" borderId="0" xfId="0" applyFont="1" applyBorder="1" applyAlignment="1">
      <alignment horizontal="center"/>
    </xf>
    <xf numFmtId="0" fontId="10" fillId="0" borderId="0" xfId="0" applyFont="1" applyAlignment="1">
      <alignment horizontal="center"/>
    </xf>
    <xf numFmtId="0" fontId="60" fillId="0" borderId="0" xfId="0" applyFont="1" applyAlignment="1">
      <alignment horizontal="left" vertical="top" wrapText="1"/>
    </xf>
    <xf numFmtId="0" fontId="13" fillId="0" borderId="0" xfId="0" applyFont="1" applyAlignment="1">
      <alignment horizontal="left" vertical="top"/>
    </xf>
    <xf numFmtId="0" fontId="3" fillId="0" borderId="0" xfId="0" applyFont="1" applyFill="1" applyAlignment="1">
      <alignment horizontal="left" wrapText="1" shrinkToFit="1"/>
    </xf>
    <xf numFmtId="0" fontId="4" fillId="0" borderId="38" xfId="0" applyFont="1" applyFill="1" applyBorder="1" applyAlignment="1" applyProtection="1">
      <alignment horizontal="left"/>
      <protection locked="0" hidden="1"/>
    </xf>
    <xf numFmtId="0" fontId="4" fillId="0" borderId="1" xfId="0" applyFont="1" applyFill="1" applyBorder="1" applyAlignment="1" applyProtection="1">
      <alignment horizontal="left"/>
      <protection locked="0" hidden="1"/>
    </xf>
    <xf numFmtId="14" fontId="4" fillId="0" borderId="1" xfId="0" applyNumberFormat="1" applyFont="1" applyFill="1" applyBorder="1" applyAlignment="1" applyProtection="1">
      <alignment horizontal="left"/>
      <protection locked="0" hidden="1"/>
    </xf>
    <xf numFmtId="14" fontId="0" fillId="0" borderId="1" xfId="0" applyNumberFormat="1" applyBorder="1" applyAlignment="1" applyProtection="1">
      <alignment horizontal="center"/>
      <protection locked="0"/>
    </xf>
    <xf numFmtId="0" fontId="4" fillId="0" borderId="5" xfId="0" applyFont="1" applyFill="1" applyBorder="1" applyAlignment="1" applyProtection="1">
      <alignment horizontal="center"/>
      <protection locked="0" hidden="1"/>
    </xf>
    <xf numFmtId="0" fontId="4" fillId="0" borderId="4" xfId="0" applyFont="1" applyFill="1" applyBorder="1" applyAlignment="1" applyProtection="1">
      <alignment horizontal="center"/>
      <protection locked="0" hidden="1"/>
    </xf>
    <xf numFmtId="0" fontId="4" fillId="0" borderId="6" xfId="0" applyFont="1" applyFill="1" applyBorder="1" applyAlignment="1" applyProtection="1">
      <alignment horizontal="center"/>
      <protection locked="0" hidden="1"/>
    </xf>
    <xf numFmtId="0" fontId="4" fillId="0" borderId="54" xfId="0" applyFont="1" applyFill="1" applyBorder="1" applyAlignment="1" applyProtection="1">
      <alignment horizontal="left"/>
      <protection locked="0" hidden="1"/>
    </xf>
    <xf numFmtId="0" fontId="4" fillId="0" borderId="32" xfId="0" applyFont="1" applyFill="1" applyBorder="1" applyAlignment="1" applyProtection="1">
      <alignment horizontal="left"/>
      <protection locked="0" hidden="1"/>
    </xf>
    <xf numFmtId="0" fontId="4" fillId="0" borderId="33" xfId="0" applyFont="1" applyFill="1" applyBorder="1" applyAlignment="1" applyProtection="1">
      <alignment horizontal="left"/>
      <protection locked="0" hidden="1"/>
    </xf>
    <xf numFmtId="14" fontId="4" fillId="0" borderId="33" xfId="0" applyNumberFormat="1" applyFont="1" applyFill="1" applyBorder="1" applyAlignment="1" applyProtection="1">
      <alignment horizontal="left"/>
      <protection locked="0" hidden="1"/>
    </xf>
    <xf numFmtId="14" fontId="0" fillId="0" borderId="33" xfId="0" applyNumberFormat="1" applyBorder="1" applyAlignment="1" applyProtection="1">
      <alignment horizontal="center"/>
      <protection locked="0"/>
    </xf>
    <xf numFmtId="0" fontId="4" fillId="0" borderId="35" xfId="0" applyFont="1" applyFill="1" applyBorder="1" applyAlignment="1" applyProtection="1">
      <alignment horizontal="center"/>
      <protection locked="0" hidden="1"/>
    </xf>
    <xf numFmtId="0" fontId="4" fillId="0" borderId="36" xfId="0" applyFont="1" applyFill="1" applyBorder="1" applyAlignment="1" applyProtection="1">
      <alignment horizontal="center"/>
      <protection locked="0" hidden="1"/>
    </xf>
    <xf numFmtId="0" fontId="4" fillId="0" borderId="34" xfId="0" applyFont="1" applyFill="1" applyBorder="1" applyAlignment="1" applyProtection="1">
      <alignment horizontal="center"/>
      <protection locked="0" hidden="1"/>
    </xf>
    <xf numFmtId="0" fontId="4" fillId="0" borderId="59" xfId="0" applyFont="1" applyFill="1" applyBorder="1" applyAlignment="1" applyProtection="1">
      <alignment horizontal="left"/>
      <protection locked="0" hidden="1"/>
    </xf>
    <xf numFmtId="0" fontId="57" fillId="0" borderId="0" xfId="0" applyFont="1" applyFill="1" applyBorder="1" applyAlignment="1" applyProtection="1">
      <alignment horizontal="left" vertical="top"/>
      <protection locked="0" hidden="1"/>
    </xf>
    <xf numFmtId="0" fontId="6" fillId="12" borderId="20" xfId="0" applyFont="1" applyFill="1" applyBorder="1" applyAlignment="1" applyProtection="1">
      <alignment horizontal="center" vertical="center"/>
      <protection hidden="1"/>
    </xf>
    <xf numFmtId="0" fontId="6" fillId="12" borderId="21" xfId="0" applyFont="1" applyFill="1" applyBorder="1" applyAlignment="1" applyProtection="1">
      <alignment horizontal="center" vertical="center"/>
      <protection hidden="1"/>
    </xf>
    <xf numFmtId="0" fontId="6" fillId="12" borderId="22" xfId="0" applyFont="1" applyFill="1" applyBorder="1" applyAlignment="1" applyProtection="1">
      <alignment horizontal="center" vertical="center"/>
      <protection hidden="1"/>
    </xf>
    <xf numFmtId="0" fontId="27" fillId="8" borderId="23" xfId="0" applyFont="1" applyFill="1" applyBorder="1" applyAlignment="1" applyProtection="1">
      <alignment horizontal="center" vertical="center" wrapText="1"/>
      <protection hidden="1"/>
    </xf>
    <xf numFmtId="0" fontId="27" fillId="8" borderId="16" xfId="0" applyFont="1" applyFill="1" applyBorder="1" applyAlignment="1" applyProtection="1">
      <alignment horizontal="center" vertical="center" wrapText="1"/>
      <protection hidden="1"/>
    </xf>
    <xf numFmtId="0" fontId="27" fillId="8" borderId="26" xfId="0" applyFont="1" applyFill="1" applyBorder="1" applyAlignment="1" applyProtection="1">
      <alignment horizontal="center" vertical="center" wrapText="1"/>
      <protection hidden="1"/>
    </xf>
    <xf numFmtId="0" fontId="1" fillId="9" borderId="20" xfId="0" applyFont="1" applyFill="1" applyBorder="1" applyAlignment="1" applyProtection="1">
      <alignment horizontal="left" vertical="center"/>
      <protection hidden="1"/>
    </xf>
    <xf numFmtId="0" fontId="1" fillId="9" borderId="21" xfId="0" applyFont="1" applyFill="1" applyBorder="1" applyAlignment="1" applyProtection="1">
      <alignment horizontal="left" vertical="center"/>
      <protection hidden="1"/>
    </xf>
    <xf numFmtId="0" fontId="1" fillId="9" borderId="51" xfId="0" applyFont="1" applyFill="1" applyBorder="1" applyAlignment="1" applyProtection="1">
      <alignment horizontal="left" vertical="center"/>
      <protection hidden="1"/>
    </xf>
    <xf numFmtId="0" fontId="1" fillId="9" borderId="53" xfId="0" applyFont="1" applyFill="1" applyBorder="1" applyAlignment="1" applyProtection="1">
      <alignment horizontal="center" vertical="center"/>
      <protection hidden="1"/>
    </xf>
    <xf numFmtId="0" fontId="1" fillId="9" borderId="51" xfId="0" applyFont="1" applyFill="1" applyBorder="1" applyAlignment="1" applyProtection="1">
      <alignment horizontal="center" vertical="center"/>
      <protection hidden="1"/>
    </xf>
    <xf numFmtId="0" fontId="1" fillId="9" borderId="53" xfId="0" applyFont="1" applyFill="1" applyBorder="1" applyAlignment="1" applyProtection="1">
      <alignment horizontal="center" vertical="center" wrapText="1"/>
      <protection hidden="1"/>
    </xf>
    <xf numFmtId="0" fontId="1" fillId="9" borderId="51" xfId="0" applyFont="1" applyFill="1" applyBorder="1" applyAlignment="1" applyProtection="1">
      <alignment horizontal="center" vertical="center" wrapText="1"/>
      <protection hidden="1"/>
    </xf>
    <xf numFmtId="0" fontId="1" fillId="9" borderId="21" xfId="0" applyFont="1" applyFill="1" applyBorder="1" applyAlignment="1" applyProtection="1">
      <alignment horizontal="center" vertical="center"/>
      <protection hidden="1"/>
    </xf>
    <xf numFmtId="0" fontId="1" fillId="9" borderId="22" xfId="0" applyFont="1" applyFill="1" applyBorder="1" applyAlignment="1" applyProtection="1">
      <alignment horizontal="center" vertical="center" wrapText="1"/>
      <protection hidden="1"/>
    </xf>
    <xf numFmtId="0" fontId="4" fillId="10" borderId="40" xfId="0" applyFont="1" applyFill="1" applyBorder="1" applyAlignment="1" applyProtection="1">
      <alignment horizontal="left"/>
      <protection locked="0" hidden="1"/>
    </xf>
    <xf numFmtId="0" fontId="4" fillId="10" borderId="30" xfId="0" applyFont="1" applyFill="1" applyBorder="1" applyAlignment="1" applyProtection="1">
      <alignment horizontal="left"/>
      <protection locked="0" hidden="1"/>
    </xf>
    <xf numFmtId="14" fontId="4" fillId="10" borderId="30" xfId="0" applyNumberFormat="1" applyFont="1" applyFill="1" applyBorder="1" applyAlignment="1" applyProtection="1">
      <alignment horizontal="left"/>
      <protection locked="0" hidden="1"/>
    </xf>
    <xf numFmtId="14" fontId="0" fillId="10" borderId="30" xfId="0" applyNumberFormat="1" applyFill="1" applyBorder="1" applyAlignment="1" applyProtection="1">
      <alignment horizontal="center"/>
      <protection locked="0"/>
    </xf>
    <xf numFmtId="0" fontId="4" fillId="10" borderId="42" xfId="0" applyFont="1" applyFill="1" applyBorder="1" applyAlignment="1" applyProtection="1">
      <alignment horizontal="center"/>
      <protection locked="0" hidden="1"/>
    </xf>
    <xf numFmtId="0" fontId="4" fillId="10" borderId="43" xfId="0" applyFont="1" applyFill="1" applyBorder="1" applyAlignment="1" applyProtection="1">
      <alignment horizontal="center"/>
      <protection locked="0" hidden="1"/>
    </xf>
    <xf numFmtId="0" fontId="4" fillId="10" borderId="41" xfId="0" applyFont="1" applyFill="1" applyBorder="1" applyAlignment="1" applyProtection="1">
      <alignment horizontal="center"/>
      <protection locked="0" hidden="1"/>
    </xf>
    <xf numFmtId="0" fontId="4" fillId="10" borderId="55" xfId="0" applyFont="1" applyFill="1" applyBorder="1" applyAlignment="1" applyProtection="1">
      <alignment horizontal="left"/>
      <protection locked="0" hidden="1"/>
    </xf>
    <xf numFmtId="0" fontId="4" fillId="10" borderId="38" xfId="0" applyFont="1" applyFill="1" applyBorder="1" applyAlignment="1" applyProtection="1">
      <alignment horizontal="left"/>
      <protection locked="0" hidden="1"/>
    </xf>
    <xf numFmtId="0" fontId="4" fillId="10" borderId="1" xfId="0" applyFont="1" applyFill="1" applyBorder="1" applyAlignment="1" applyProtection="1">
      <alignment horizontal="left"/>
      <protection locked="0" hidden="1"/>
    </xf>
    <xf numFmtId="14" fontId="4" fillId="10" borderId="1" xfId="0" applyNumberFormat="1" applyFont="1" applyFill="1" applyBorder="1" applyAlignment="1" applyProtection="1">
      <alignment horizontal="left"/>
      <protection locked="0" hidden="1"/>
    </xf>
    <xf numFmtId="14" fontId="0" fillId="10" borderId="1" xfId="0" applyNumberFormat="1" applyFill="1" applyBorder="1" applyAlignment="1" applyProtection="1">
      <alignment horizontal="center"/>
      <protection locked="0"/>
    </xf>
    <xf numFmtId="0" fontId="4" fillId="10" borderId="5" xfId="0" applyFont="1" applyFill="1" applyBorder="1" applyAlignment="1" applyProtection="1">
      <alignment horizontal="center"/>
      <protection locked="0" hidden="1"/>
    </xf>
    <xf numFmtId="0" fontId="4" fillId="10" borderId="4" xfId="0" applyFont="1" applyFill="1" applyBorder="1" applyAlignment="1" applyProtection="1">
      <alignment horizontal="center"/>
      <protection locked="0" hidden="1"/>
    </xf>
    <xf numFmtId="0" fontId="4" fillId="10" borderId="6" xfId="0" applyFont="1" applyFill="1" applyBorder="1" applyAlignment="1" applyProtection="1">
      <alignment horizontal="center"/>
      <protection locked="0" hidden="1"/>
    </xf>
    <xf numFmtId="0" fontId="4" fillId="10" borderId="54" xfId="0" applyFont="1" applyFill="1" applyBorder="1" applyAlignment="1" applyProtection="1">
      <alignment horizontal="left"/>
      <protection locked="0" hidden="1"/>
    </xf>
    <xf numFmtId="0" fontId="4" fillId="10" borderId="5" xfId="0" applyFont="1" applyFill="1" applyBorder="1" applyAlignment="1" applyProtection="1">
      <alignment horizontal="left" vertical="center"/>
      <protection locked="0" hidden="1"/>
    </xf>
    <xf numFmtId="0" fontId="4" fillId="10" borderId="39" xfId="0" applyFont="1" applyFill="1" applyBorder="1" applyAlignment="1" applyProtection="1">
      <alignment horizontal="left" vertical="center"/>
      <protection locked="0" hidden="1"/>
    </xf>
    <xf numFmtId="0" fontId="4" fillId="10" borderId="32" xfId="0" applyFont="1" applyFill="1" applyBorder="1" applyAlignment="1" applyProtection="1">
      <alignment horizontal="left"/>
      <protection locked="0" hidden="1"/>
    </xf>
    <xf numFmtId="0" fontId="4" fillId="10" borderId="33" xfId="0" applyFont="1" applyFill="1" applyBorder="1" applyAlignment="1" applyProtection="1">
      <alignment horizontal="left"/>
      <protection locked="0" hidden="1"/>
    </xf>
    <xf numFmtId="14" fontId="4" fillId="10" borderId="33" xfId="0" applyNumberFormat="1" applyFont="1" applyFill="1" applyBorder="1" applyAlignment="1" applyProtection="1">
      <alignment horizontal="left"/>
      <protection locked="0" hidden="1"/>
    </xf>
    <xf numFmtId="14" fontId="0" fillId="10" borderId="33" xfId="0" applyNumberFormat="1" applyFill="1" applyBorder="1" applyAlignment="1" applyProtection="1">
      <alignment horizontal="center"/>
      <protection locked="0"/>
    </xf>
    <xf numFmtId="0" fontId="4" fillId="10" borderId="35" xfId="0" applyFont="1" applyFill="1" applyBorder="1" applyAlignment="1" applyProtection="1">
      <alignment horizontal="center"/>
      <protection locked="0" hidden="1"/>
    </xf>
    <xf numFmtId="0" fontId="4" fillId="10" borderId="36" xfId="0" applyFont="1" applyFill="1" applyBorder="1" applyAlignment="1" applyProtection="1">
      <alignment horizontal="center"/>
      <protection locked="0" hidden="1"/>
    </xf>
    <xf numFmtId="0" fontId="4" fillId="10" borderId="34" xfId="0" applyFont="1" applyFill="1" applyBorder="1" applyAlignment="1" applyProtection="1">
      <alignment horizontal="center"/>
      <protection locked="0" hidden="1"/>
    </xf>
    <xf numFmtId="0" fontId="4" fillId="10" borderId="59" xfId="0" applyFont="1" applyFill="1" applyBorder="1" applyAlignment="1" applyProtection="1">
      <alignment horizontal="left"/>
      <protection locked="0" hidden="1"/>
    </xf>
    <xf numFmtId="0" fontId="2" fillId="0" borderId="0" xfId="0" applyFont="1" applyFill="1" applyBorder="1" applyAlignment="1">
      <alignment horizontal="left" vertical="top" wrapText="1"/>
    </xf>
    <xf numFmtId="0" fontId="3" fillId="0" borderId="0" xfId="0" applyFont="1" applyFill="1" applyBorder="1" applyAlignment="1">
      <alignment horizontal="left" wrapText="1"/>
    </xf>
    <xf numFmtId="0" fontId="6" fillId="13" borderId="20" xfId="0" applyFont="1" applyFill="1" applyBorder="1" applyAlignment="1" applyProtection="1">
      <alignment horizontal="center" vertical="center"/>
      <protection hidden="1"/>
    </xf>
    <xf numFmtId="0" fontId="6" fillId="13" borderId="21" xfId="0" applyFont="1" applyFill="1" applyBorder="1" applyAlignment="1" applyProtection="1">
      <alignment horizontal="center" vertical="center"/>
      <protection hidden="1"/>
    </xf>
    <xf numFmtId="0" fontId="6" fillId="13" borderId="22" xfId="0" applyFont="1" applyFill="1" applyBorder="1" applyAlignment="1" applyProtection="1">
      <alignment horizontal="center" vertical="center"/>
      <protection hidden="1"/>
    </xf>
    <xf numFmtId="0" fontId="27" fillId="8" borderId="20" xfId="0" applyFont="1" applyFill="1" applyBorder="1" applyAlignment="1" applyProtection="1">
      <alignment horizontal="center" vertical="center" wrapText="1"/>
      <protection hidden="1"/>
    </xf>
    <xf numFmtId="0" fontId="27" fillId="8" borderId="21" xfId="0" applyFont="1" applyFill="1" applyBorder="1" applyAlignment="1" applyProtection="1">
      <alignment horizontal="center" vertical="center" wrapText="1"/>
      <protection hidden="1"/>
    </xf>
    <xf numFmtId="0" fontId="27" fillId="8" borderId="22" xfId="0" applyFont="1" applyFill="1" applyBorder="1" applyAlignment="1" applyProtection="1">
      <alignment horizontal="center" vertical="center" wrapText="1"/>
      <protection hidden="1"/>
    </xf>
    <xf numFmtId="0" fontId="1" fillId="9" borderId="23" xfId="0" applyFont="1" applyFill="1" applyBorder="1" applyAlignment="1" applyProtection="1">
      <alignment horizontal="center" vertical="center"/>
      <protection hidden="1"/>
    </xf>
    <xf numFmtId="0" fontId="1" fillId="9" borderId="16" xfId="0" applyFont="1" applyFill="1" applyBorder="1" applyAlignment="1" applyProtection="1">
      <alignment horizontal="center" vertical="center"/>
      <protection hidden="1"/>
    </xf>
    <xf numFmtId="0" fontId="1" fillId="9" borderId="24" xfId="0" applyFont="1" applyFill="1" applyBorder="1" applyAlignment="1" applyProtection="1">
      <alignment horizontal="center" vertical="center"/>
      <protection hidden="1"/>
    </xf>
    <xf numFmtId="0" fontId="1" fillId="9" borderId="57" xfId="0" applyFont="1" applyFill="1" applyBorder="1" applyAlignment="1" applyProtection="1">
      <alignment horizontal="center" vertical="center"/>
      <protection hidden="1"/>
    </xf>
    <xf numFmtId="0" fontId="1" fillId="9" borderId="57" xfId="0" applyFont="1" applyFill="1" applyBorder="1" applyAlignment="1" applyProtection="1">
      <alignment horizontal="center" vertical="center" wrapText="1"/>
      <protection hidden="1"/>
    </xf>
    <xf numFmtId="0" fontId="1" fillId="9" borderId="25" xfId="0" applyFont="1" applyFill="1" applyBorder="1" applyAlignment="1" applyProtection="1">
      <alignment horizontal="center" vertical="center"/>
      <protection hidden="1"/>
    </xf>
    <xf numFmtId="0" fontId="1" fillId="9" borderId="58" xfId="0" applyFont="1" applyFill="1" applyBorder="1" applyAlignment="1" applyProtection="1">
      <alignment horizontal="center" vertical="center" wrapText="1"/>
      <protection hidden="1"/>
    </xf>
    <xf numFmtId="9" fontId="1" fillId="9" borderId="45" xfId="0" applyNumberFormat="1" applyFont="1" applyFill="1" applyBorder="1" applyAlignment="1" applyProtection="1">
      <alignment horizontal="center"/>
      <protection hidden="1"/>
    </xf>
    <xf numFmtId="9" fontId="1" fillId="9" borderId="14" xfId="0" applyNumberFormat="1" applyFont="1" applyFill="1" applyBorder="1" applyAlignment="1" applyProtection="1">
      <alignment horizontal="center"/>
      <protection hidden="1"/>
    </xf>
    <xf numFmtId="9" fontId="1" fillId="9" borderId="56" xfId="0" applyNumberFormat="1" applyFont="1" applyFill="1" applyBorder="1" applyAlignment="1" applyProtection="1">
      <alignment horizontal="center"/>
      <protection hidden="1"/>
    </xf>
    <xf numFmtId="0" fontId="4" fillId="9" borderId="10" xfId="0" applyFont="1" applyFill="1" applyBorder="1" applyAlignment="1" applyProtection="1">
      <alignment horizontal="center"/>
      <protection hidden="1"/>
    </xf>
    <xf numFmtId="0" fontId="4" fillId="9" borderId="56" xfId="0" applyFont="1" applyFill="1" applyBorder="1" applyAlignment="1" applyProtection="1">
      <alignment horizontal="center"/>
      <protection hidden="1"/>
    </xf>
    <xf numFmtId="0" fontId="1" fillId="9" borderId="38" xfId="0" applyFont="1" applyFill="1" applyBorder="1" applyAlignment="1" applyProtection="1">
      <alignment horizontal="center"/>
    </xf>
    <xf numFmtId="0" fontId="1" fillId="9" borderId="1" xfId="0" applyFont="1" applyFill="1" applyBorder="1" applyAlignment="1" applyProtection="1">
      <alignment horizontal="center"/>
    </xf>
    <xf numFmtId="0" fontId="1" fillId="9" borderId="54" xfId="0" applyFont="1" applyFill="1" applyBorder="1" applyAlignment="1" applyProtection="1">
      <alignment horizontal="center"/>
    </xf>
    <xf numFmtId="2" fontId="4" fillId="9" borderId="6" xfId="0" applyNumberFormat="1" applyFont="1" applyFill="1" applyBorder="1" applyAlignment="1" applyProtection="1">
      <alignment horizontal="center"/>
    </xf>
    <xf numFmtId="2" fontId="4" fillId="9" borderId="54" xfId="0" applyNumberFormat="1" applyFont="1" applyFill="1" applyBorder="1" applyAlignment="1" applyProtection="1">
      <alignment horizontal="center"/>
    </xf>
    <xf numFmtId="0" fontId="1" fillId="12" borderId="40" xfId="0" applyFont="1" applyFill="1" applyBorder="1" applyAlignment="1" applyProtection="1">
      <alignment horizontal="center" vertical="center"/>
    </xf>
    <xf numFmtId="0" fontId="1" fillId="12" borderId="30" xfId="0" applyFont="1" applyFill="1" applyBorder="1" applyAlignment="1" applyProtection="1">
      <alignment horizontal="center" vertical="center"/>
    </xf>
    <xf numFmtId="0" fontId="1" fillId="12" borderId="55" xfId="0" applyFont="1" applyFill="1" applyBorder="1" applyAlignment="1" applyProtection="1">
      <alignment horizontal="center" vertical="center"/>
    </xf>
    <xf numFmtId="2" fontId="4" fillId="12" borderId="41" xfId="0" applyNumberFormat="1" applyFont="1" applyFill="1" applyBorder="1" applyAlignment="1" applyProtection="1">
      <alignment horizontal="center"/>
    </xf>
    <xf numFmtId="2" fontId="4" fillId="12" borderId="55" xfId="0" applyNumberFormat="1" applyFont="1" applyFill="1" applyBorder="1" applyAlignment="1" applyProtection="1">
      <alignment horizontal="center"/>
    </xf>
    <xf numFmtId="0" fontId="3" fillId="0" borderId="40" xfId="0" applyFont="1" applyFill="1" applyBorder="1" applyAlignment="1" applyProtection="1">
      <alignment horizontal="left"/>
      <protection locked="0" hidden="1"/>
    </xf>
    <xf numFmtId="0" fontId="3" fillId="0" borderId="30" xfId="0" applyFont="1" applyFill="1" applyBorder="1" applyAlignment="1" applyProtection="1">
      <alignment horizontal="left"/>
      <protection locked="0" hidden="1"/>
    </xf>
    <xf numFmtId="14" fontId="3" fillId="0" borderId="30" xfId="0" applyNumberFormat="1" applyFont="1" applyFill="1" applyBorder="1" applyAlignment="1" applyProtection="1">
      <alignment horizontal="left"/>
      <protection locked="0" hidden="1"/>
    </xf>
    <xf numFmtId="0" fontId="3" fillId="0" borderId="42" xfId="0" applyFont="1" applyFill="1" applyBorder="1" applyAlignment="1" applyProtection="1">
      <alignment horizontal="left"/>
      <protection locked="0" hidden="1"/>
    </xf>
    <xf numFmtId="0" fontId="3" fillId="0" borderId="43" xfId="0" applyFont="1" applyFill="1" applyBorder="1" applyAlignment="1" applyProtection="1">
      <alignment horizontal="left"/>
      <protection locked="0" hidden="1"/>
    </xf>
    <xf numFmtId="0" fontId="3" fillId="0" borderId="41" xfId="0" applyFont="1" applyFill="1" applyBorder="1" applyAlignment="1" applyProtection="1">
      <alignment horizontal="left"/>
      <protection locked="0" hidden="1"/>
    </xf>
    <xf numFmtId="0" fontId="3" fillId="0" borderId="55" xfId="0" applyFont="1" applyFill="1" applyBorder="1" applyAlignment="1" applyProtection="1">
      <alignment horizontal="left"/>
      <protection locked="0" hidden="1"/>
    </xf>
    <xf numFmtId="0" fontId="3" fillId="0" borderId="38" xfId="0" applyFont="1" applyFill="1" applyBorder="1" applyAlignment="1" applyProtection="1">
      <alignment horizontal="left"/>
      <protection locked="0" hidden="1"/>
    </xf>
    <xf numFmtId="0" fontId="3" fillId="0" borderId="1" xfId="0" applyFont="1" applyFill="1" applyBorder="1" applyAlignment="1" applyProtection="1">
      <alignment horizontal="left"/>
      <protection locked="0" hidden="1"/>
    </xf>
    <xf numFmtId="14" fontId="3" fillId="0" borderId="1" xfId="0" applyNumberFormat="1" applyFont="1" applyFill="1" applyBorder="1" applyAlignment="1" applyProtection="1">
      <alignment horizontal="left"/>
      <protection locked="0" hidden="1"/>
    </xf>
    <xf numFmtId="0" fontId="3" fillId="0" borderId="5" xfId="0" applyFont="1" applyFill="1" applyBorder="1" applyAlignment="1" applyProtection="1">
      <alignment horizontal="left"/>
      <protection locked="0" hidden="1"/>
    </xf>
    <xf numFmtId="0" fontId="3" fillId="0" borderId="4" xfId="0" applyFont="1" applyFill="1" applyBorder="1" applyAlignment="1" applyProtection="1">
      <alignment horizontal="left"/>
      <protection locked="0" hidden="1"/>
    </xf>
    <xf numFmtId="0" fontId="3" fillId="0" borderId="6" xfId="0" applyFont="1" applyFill="1" applyBorder="1" applyAlignment="1" applyProtection="1">
      <alignment horizontal="left"/>
      <protection locked="0" hidden="1"/>
    </xf>
    <xf numFmtId="0" fontId="3" fillId="0" borderId="54" xfId="0" applyFont="1" applyFill="1" applyBorder="1" applyAlignment="1" applyProtection="1">
      <alignment horizontal="left"/>
      <protection locked="0" hidden="1"/>
    </xf>
    <xf numFmtId="0" fontId="3" fillId="0" borderId="47" xfId="0" applyFont="1" applyFill="1" applyBorder="1" applyAlignment="1" applyProtection="1">
      <alignment horizontal="left"/>
      <protection locked="0" hidden="1"/>
    </xf>
    <xf numFmtId="14" fontId="3" fillId="0" borderId="5" xfId="0" applyNumberFormat="1" applyFont="1" applyFill="1" applyBorder="1" applyAlignment="1" applyProtection="1">
      <alignment horizontal="left"/>
      <protection locked="0" hidden="1"/>
    </xf>
    <xf numFmtId="14" fontId="3" fillId="0" borderId="6" xfId="0" applyNumberFormat="1" applyFont="1" applyFill="1" applyBorder="1" applyAlignment="1" applyProtection="1">
      <alignment horizontal="left"/>
      <protection locked="0" hidden="1"/>
    </xf>
    <xf numFmtId="0" fontId="3" fillId="0" borderId="39" xfId="0" applyFont="1" applyFill="1" applyBorder="1" applyAlignment="1" applyProtection="1">
      <alignment horizontal="left"/>
      <protection locked="0" hidden="1"/>
    </xf>
    <xf numFmtId="0" fontId="3" fillId="0" borderId="49" xfId="0" applyFont="1" applyFill="1" applyBorder="1" applyAlignment="1" applyProtection="1">
      <alignment horizontal="left"/>
      <protection locked="0" hidden="1"/>
    </xf>
    <xf numFmtId="0" fontId="3" fillId="0" borderId="36" xfId="0" applyFont="1" applyFill="1" applyBorder="1" applyAlignment="1" applyProtection="1">
      <alignment horizontal="left"/>
      <protection locked="0" hidden="1"/>
    </xf>
    <xf numFmtId="0" fontId="3" fillId="0" borderId="34" xfId="0" applyFont="1" applyFill="1" applyBorder="1" applyAlignment="1" applyProtection="1">
      <alignment horizontal="left"/>
      <protection locked="0" hidden="1"/>
    </xf>
    <xf numFmtId="14" fontId="3" fillId="0" borderId="35" xfId="0" applyNumberFormat="1" applyFont="1" applyFill="1" applyBorder="1" applyAlignment="1" applyProtection="1">
      <alignment horizontal="left"/>
      <protection locked="0" hidden="1"/>
    </xf>
    <xf numFmtId="14" fontId="3" fillId="0" borderId="34" xfId="0" applyNumberFormat="1" applyFont="1" applyFill="1" applyBorder="1" applyAlignment="1" applyProtection="1">
      <alignment horizontal="left"/>
      <protection locked="0" hidden="1"/>
    </xf>
    <xf numFmtId="0" fontId="3" fillId="0" borderId="35" xfId="0" applyFont="1" applyFill="1" applyBorder="1" applyAlignment="1" applyProtection="1">
      <alignment horizontal="left"/>
      <protection locked="0" hidden="1"/>
    </xf>
    <xf numFmtId="0" fontId="3" fillId="0" borderId="37" xfId="0" applyFont="1" applyFill="1" applyBorder="1" applyAlignment="1" applyProtection="1">
      <alignment horizontal="left"/>
      <protection locked="0" hidden="1"/>
    </xf>
    <xf numFmtId="0" fontId="1" fillId="9" borderId="50" xfId="0" applyFont="1" applyFill="1" applyBorder="1" applyAlignment="1" applyProtection="1">
      <alignment horizontal="center" vertical="center"/>
      <protection hidden="1"/>
    </xf>
    <xf numFmtId="0" fontId="0" fillId="0" borderId="0" xfId="0" applyFont="1" applyBorder="1" applyAlignment="1">
      <alignment horizontal="left" vertical="center" wrapText="1"/>
    </xf>
    <xf numFmtId="0" fontId="43" fillId="0" borderId="0" xfId="0" applyFont="1" applyBorder="1" applyAlignment="1">
      <alignment horizontal="left" vertical="center" wrapText="1"/>
    </xf>
    <xf numFmtId="0" fontId="5" fillId="0" borderId="0" xfId="0" applyFont="1" applyAlignment="1">
      <alignment horizontal="center" wrapText="1"/>
    </xf>
    <xf numFmtId="0" fontId="41" fillId="11" borderId="20" xfId="0" applyFont="1" applyFill="1" applyBorder="1" applyAlignment="1">
      <alignment horizontal="center" vertical="top"/>
    </xf>
    <xf numFmtId="0" fontId="41" fillId="11" borderId="21" xfId="0" applyFont="1" applyFill="1" applyBorder="1" applyAlignment="1">
      <alignment horizontal="center" vertical="top"/>
    </xf>
    <xf numFmtId="0" fontId="41" fillId="11" borderId="22" xfId="0" applyFont="1" applyFill="1" applyBorder="1" applyAlignment="1">
      <alignment horizontal="center" vertical="top"/>
    </xf>
    <xf numFmtId="0" fontId="2" fillId="0" borderId="49" xfId="0" applyFont="1" applyFill="1" applyBorder="1" applyAlignment="1" applyProtection="1">
      <alignment horizontal="left"/>
    </xf>
    <xf numFmtId="0" fontId="2" fillId="0" borderId="36" xfId="0" applyFont="1" applyFill="1" applyBorder="1" applyAlignment="1" applyProtection="1">
      <alignment horizontal="left"/>
    </xf>
    <xf numFmtId="0" fontId="2" fillId="0" borderId="37" xfId="0" applyFont="1" applyFill="1" applyBorder="1" applyAlignment="1" applyProtection="1">
      <alignment horizontal="left"/>
    </xf>
    <xf numFmtId="0" fontId="2" fillId="0" borderId="0" xfId="0" applyFont="1" applyFill="1" applyBorder="1" applyAlignment="1" applyProtection="1">
      <alignment horizontal="center"/>
    </xf>
    <xf numFmtId="0" fontId="0" fillId="0" borderId="27" xfId="0" applyBorder="1" applyAlignment="1" applyProtection="1">
      <alignment horizontal="center"/>
    </xf>
    <xf numFmtId="0" fontId="0" fillId="0" borderId="15" xfId="0" applyBorder="1" applyAlignment="1" applyProtection="1">
      <alignment horizontal="center"/>
    </xf>
    <xf numFmtId="0" fontId="0" fillId="0" borderId="22" xfId="0" applyBorder="1" applyAlignment="1" applyProtection="1">
      <alignment horizontal="center"/>
    </xf>
    <xf numFmtId="0" fontId="2" fillId="0" borderId="47" xfId="0" applyFont="1" applyFill="1" applyBorder="1" applyAlignment="1" applyProtection="1">
      <alignment horizontal="left"/>
    </xf>
    <xf numFmtId="0" fontId="2" fillId="0" borderId="4" xfId="0" applyFont="1" applyFill="1" applyBorder="1" applyAlignment="1" applyProtection="1">
      <alignment horizontal="left"/>
    </xf>
    <xf numFmtId="0" fontId="2" fillId="0" borderId="39" xfId="0" applyFont="1" applyFill="1" applyBorder="1" applyAlignment="1" applyProtection="1">
      <alignment horizontal="left"/>
    </xf>
    <xf numFmtId="2" fontId="2" fillId="0" borderId="49" xfId="0" applyNumberFormat="1" applyFont="1" applyFill="1" applyBorder="1" applyAlignment="1" applyProtection="1">
      <alignment horizontal="center"/>
    </xf>
    <xf numFmtId="2" fontId="2" fillId="0" borderId="36" xfId="0" applyNumberFormat="1" applyFont="1" applyFill="1" applyBorder="1" applyAlignment="1" applyProtection="1">
      <alignment horizontal="center"/>
    </xf>
    <xf numFmtId="2" fontId="2" fillId="0" borderId="37" xfId="0" applyNumberFormat="1" applyFont="1" applyFill="1" applyBorder="1" applyAlignment="1" applyProtection="1">
      <alignment horizontal="center"/>
    </xf>
    <xf numFmtId="0" fontId="2" fillId="0" borderId="48" xfId="0" applyFont="1" applyFill="1" applyBorder="1" applyAlignment="1" applyProtection="1">
      <alignment horizontal="left"/>
    </xf>
    <xf numFmtId="0" fontId="2" fillId="0" borderId="43" xfId="0" applyFont="1" applyFill="1" applyBorder="1" applyAlignment="1" applyProtection="1">
      <alignment horizontal="left"/>
    </xf>
    <xf numFmtId="0" fontId="2" fillId="0" borderId="44" xfId="0" applyFont="1" applyFill="1" applyBorder="1" applyAlignment="1" applyProtection="1">
      <alignment horizontal="left"/>
    </xf>
    <xf numFmtId="2" fontId="47" fillId="0" borderId="48" xfId="0" applyNumberFormat="1" applyFont="1" applyFill="1" applyBorder="1" applyAlignment="1" applyProtection="1">
      <alignment horizontal="center"/>
    </xf>
    <xf numFmtId="2" fontId="47" fillId="0" borderId="43" xfId="0" applyNumberFormat="1" applyFont="1" applyFill="1" applyBorder="1" applyAlignment="1" applyProtection="1">
      <alignment horizontal="center"/>
    </xf>
    <xf numFmtId="2" fontId="47" fillId="0" borderId="44" xfId="0" applyNumberFormat="1" applyFont="1" applyFill="1" applyBorder="1" applyAlignment="1" applyProtection="1">
      <alignment horizontal="center"/>
    </xf>
    <xf numFmtId="0" fontId="3" fillId="0" borderId="38" xfId="0" applyFont="1" applyFill="1" applyBorder="1" applyAlignment="1" applyProtection="1">
      <alignment horizontal="left"/>
    </xf>
    <xf numFmtId="0" fontId="3" fillId="0" borderId="1" xfId="0" applyFont="1" applyFill="1" applyBorder="1" applyAlignment="1" applyProtection="1">
      <alignment horizontal="left"/>
    </xf>
    <xf numFmtId="0" fontId="3" fillId="0" borderId="6" xfId="0" applyFont="1" applyFill="1" applyBorder="1" applyAlignment="1" applyProtection="1">
      <alignment horizontal="center"/>
    </xf>
    <xf numFmtId="0" fontId="3" fillId="0" borderId="1" xfId="0" applyFont="1" applyFill="1" applyBorder="1" applyAlignment="1" applyProtection="1">
      <alignment horizontal="center"/>
    </xf>
    <xf numFmtId="0" fontId="3" fillId="7" borderId="1" xfId="0" applyFont="1" applyFill="1" applyBorder="1" applyAlignment="1" applyProtection="1">
      <alignment horizontal="center"/>
      <protection locked="0"/>
    </xf>
    <xf numFmtId="0" fontId="3" fillId="0" borderId="5"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xf>
    <xf numFmtId="2" fontId="3" fillId="0" borderId="5" xfId="0" applyNumberFormat="1" applyFont="1" applyFill="1" applyBorder="1" applyAlignment="1" applyProtection="1">
      <alignment horizontal="center"/>
    </xf>
    <xf numFmtId="2" fontId="3" fillId="0" borderId="4" xfId="0" applyNumberFormat="1" applyFont="1" applyFill="1" applyBorder="1" applyAlignment="1" applyProtection="1">
      <alignment horizontal="center"/>
    </xf>
    <xf numFmtId="2" fontId="3" fillId="0" borderId="39" xfId="0" applyNumberFormat="1" applyFont="1" applyFill="1" applyBorder="1" applyAlignment="1" applyProtection="1">
      <alignment horizontal="center"/>
    </xf>
    <xf numFmtId="0" fontId="3" fillId="0" borderId="40" xfId="0" applyFont="1" applyFill="1" applyBorder="1" applyAlignment="1" applyProtection="1">
      <alignment horizontal="left"/>
    </xf>
    <xf numFmtId="0" fontId="3" fillId="0" borderId="30" xfId="0" applyFont="1" applyFill="1" applyBorder="1" applyAlignment="1" applyProtection="1">
      <alignment horizontal="left"/>
    </xf>
    <xf numFmtId="0" fontId="3" fillId="0" borderId="30" xfId="0" applyFont="1" applyFill="1" applyBorder="1" applyAlignment="1" applyProtection="1">
      <alignment horizontal="center"/>
    </xf>
    <xf numFmtId="0" fontId="3" fillId="7" borderId="30" xfId="0" applyFont="1" applyFill="1" applyBorder="1" applyAlignment="1" applyProtection="1">
      <alignment horizontal="center"/>
      <protection locked="0"/>
    </xf>
    <xf numFmtId="0" fontId="3" fillId="0" borderId="42" xfId="0" applyNumberFormat="1" applyFont="1" applyFill="1" applyBorder="1" applyAlignment="1" applyProtection="1">
      <alignment horizontal="center"/>
    </xf>
    <xf numFmtId="0" fontId="3" fillId="0" borderId="41" xfId="0" applyNumberFormat="1" applyFont="1" applyFill="1" applyBorder="1" applyAlignment="1" applyProtection="1">
      <alignment horizontal="center"/>
    </xf>
    <xf numFmtId="0" fontId="3" fillId="0" borderId="45"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10" xfId="0" applyFont="1" applyFill="1" applyBorder="1" applyAlignment="1" applyProtection="1">
      <alignment horizontal="center"/>
    </xf>
    <xf numFmtId="0" fontId="3" fillId="0" borderId="14" xfId="0" applyFont="1" applyFill="1" applyBorder="1" applyAlignment="1" applyProtection="1">
      <alignment horizontal="center"/>
    </xf>
    <xf numFmtId="0" fontId="3" fillId="7" borderId="14" xfId="0" applyFont="1" applyFill="1" applyBorder="1" applyAlignment="1" applyProtection="1">
      <alignment horizontal="center"/>
      <protection locked="0"/>
    </xf>
    <xf numFmtId="0" fontId="3" fillId="0" borderId="12" xfId="0" applyNumberFormat="1" applyFont="1" applyFill="1" applyBorder="1" applyAlignment="1" applyProtection="1">
      <alignment horizontal="center"/>
    </xf>
    <xf numFmtId="0" fontId="3" fillId="0" borderId="10" xfId="0" applyNumberFormat="1" applyFont="1" applyFill="1" applyBorder="1" applyAlignment="1" applyProtection="1">
      <alignment horizontal="center"/>
    </xf>
    <xf numFmtId="2" fontId="3" fillId="0" borderId="12" xfId="0" applyNumberFormat="1" applyFont="1" applyFill="1" applyBorder="1" applyAlignment="1" applyProtection="1">
      <alignment horizontal="center"/>
    </xf>
    <xf numFmtId="2" fontId="3" fillId="0" borderId="7" xfId="0" applyNumberFormat="1" applyFont="1" applyFill="1" applyBorder="1" applyAlignment="1" applyProtection="1">
      <alignment horizontal="center"/>
    </xf>
    <xf numFmtId="2" fontId="3" fillId="0" borderId="46" xfId="0" applyNumberFormat="1" applyFont="1" applyFill="1" applyBorder="1" applyAlignment="1" applyProtection="1">
      <alignment horizontal="center"/>
    </xf>
    <xf numFmtId="0" fontId="3" fillId="10" borderId="38" xfId="0" applyFont="1" applyFill="1" applyBorder="1" applyAlignment="1" applyProtection="1">
      <alignment horizontal="left"/>
    </xf>
    <xf numFmtId="0" fontId="3" fillId="10" borderId="1" xfId="0" applyFont="1" applyFill="1" applyBorder="1" applyAlignment="1" applyProtection="1">
      <alignment horizontal="left"/>
    </xf>
    <xf numFmtId="0" fontId="45" fillId="10" borderId="6" xfId="0" applyFont="1" applyFill="1" applyBorder="1" applyAlignment="1" applyProtection="1">
      <alignment horizontal="center"/>
    </xf>
    <xf numFmtId="0" fontId="45" fillId="10" borderId="1" xfId="0" applyFont="1" applyFill="1" applyBorder="1" applyAlignment="1" applyProtection="1">
      <alignment horizontal="center"/>
    </xf>
    <xf numFmtId="0" fontId="3" fillId="10" borderId="1" xfId="0" applyFont="1" applyFill="1" applyBorder="1" applyAlignment="1" applyProtection="1">
      <alignment horizontal="center"/>
      <protection locked="0"/>
    </xf>
    <xf numFmtId="0" fontId="3" fillId="10" borderId="5" xfId="0" applyNumberFormat="1" applyFont="1" applyFill="1" applyBorder="1" applyAlignment="1" applyProtection="1">
      <alignment horizontal="center"/>
    </xf>
    <xf numFmtId="0" fontId="3" fillId="10" borderId="6" xfId="0" applyNumberFormat="1" applyFont="1" applyFill="1" applyBorder="1" applyAlignment="1" applyProtection="1">
      <alignment horizontal="center"/>
    </xf>
    <xf numFmtId="2" fontId="3" fillId="10" borderId="5" xfId="0" applyNumberFormat="1" applyFont="1" applyFill="1" applyBorder="1" applyAlignment="1" applyProtection="1">
      <alignment horizontal="center"/>
    </xf>
    <xf numFmtId="2" fontId="3" fillId="10" borderId="4" xfId="0" applyNumberFormat="1" applyFont="1" applyFill="1" applyBorder="1" applyAlignment="1" applyProtection="1">
      <alignment horizontal="center"/>
    </xf>
    <xf numFmtId="2" fontId="3" fillId="10" borderId="39" xfId="0" applyNumberFormat="1" applyFont="1" applyFill="1" applyBorder="1" applyAlignment="1" applyProtection="1">
      <alignment horizontal="center"/>
    </xf>
    <xf numFmtId="0" fontId="3" fillId="10" borderId="40" xfId="0" applyFont="1" applyFill="1" applyBorder="1" applyAlignment="1" applyProtection="1">
      <alignment horizontal="left"/>
    </xf>
    <xf numFmtId="0" fontId="3" fillId="10" borderId="30" xfId="0" applyFont="1" applyFill="1" applyBorder="1" applyAlignment="1" applyProtection="1">
      <alignment horizontal="left"/>
    </xf>
    <xf numFmtId="0" fontId="45" fillId="10" borderId="41" xfId="0" applyFont="1" applyFill="1" applyBorder="1" applyAlignment="1" applyProtection="1">
      <alignment horizontal="center"/>
    </xf>
    <xf numFmtId="0" fontId="45" fillId="10" borderId="30" xfId="0" applyFont="1" applyFill="1" applyBorder="1" applyAlignment="1" applyProtection="1">
      <alignment horizontal="center"/>
    </xf>
    <xf numFmtId="0" fontId="3" fillId="10" borderId="30" xfId="0" applyFont="1" applyFill="1" applyBorder="1" applyAlignment="1" applyProtection="1">
      <alignment horizontal="center"/>
      <protection locked="0"/>
    </xf>
    <xf numFmtId="0" fontId="3" fillId="10" borderId="42" xfId="0" applyNumberFormat="1" applyFont="1" applyFill="1" applyBorder="1" applyAlignment="1" applyProtection="1">
      <alignment horizontal="center"/>
    </xf>
    <xf numFmtId="0" fontId="3" fillId="10" borderId="41" xfId="0" applyNumberFormat="1" applyFont="1" applyFill="1" applyBorder="1" applyAlignment="1" applyProtection="1">
      <alignment horizontal="center"/>
    </xf>
    <xf numFmtId="2" fontId="3" fillId="10" borderId="42" xfId="0" applyNumberFormat="1" applyFont="1" applyFill="1" applyBorder="1" applyAlignment="1" applyProtection="1">
      <alignment horizontal="center"/>
    </xf>
    <xf numFmtId="2" fontId="3" fillId="10" borderId="43" xfId="0" applyNumberFormat="1" applyFont="1" applyFill="1" applyBorder="1" applyAlignment="1" applyProtection="1">
      <alignment horizontal="center"/>
    </xf>
    <xf numFmtId="2" fontId="3" fillId="10" borderId="44" xfId="0" applyNumberFormat="1" applyFont="1" applyFill="1" applyBorder="1" applyAlignment="1" applyProtection="1">
      <alignment horizontal="center"/>
    </xf>
    <xf numFmtId="0" fontId="45" fillId="10" borderId="45" xfId="0" applyFont="1" applyFill="1" applyBorder="1" applyAlignment="1" applyProtection="1">
      <alignment horizontal="left"/>
    </xf>
    <xf numFmtId="0" fontId="45" fillId="10" borderId="14" xfId="0" applyFont="1" applyFill="1" applyBorder="1" applyAlignment="1" applyProtection="1">
      <alignment horizontal="left"/>
    </xf>
    <xf numFmtId="0" fontId="45" fillId="10" borderId="10" xfId="0" applyFont="1" applyFill="1" applyBorder="1" applyAlignment="1" applyProtection="1">
      <alignment horizontal="center"/>
    </xf>
    <xf numFmtId="0" fontId="45" fillId="10" borderId="14" xfId="0" applyFont="1" applyFill="1" applyBorder="1" applyAlignment="1" applyProtection="1">
      <alignment horizontal="center"/>
    </xf>
    <xf numFmtId="0" fontId="0" fillId="10" borderId="14" xfId="0" applyFill="1" applyBorder="1" applyAlignment="1" applyProtection="1">
      <alignment horizontal="center"/>
      <protection locked="0"/>
    </xf>
    <xf numFmtId="0" fontId="3" fillId="10" borderId="12" xfId="0" applyNumberFormat="1" applyFont="1" applyFill="1" applyBorder="1" applyAlignment="1" applyProtection="1">
      <alignment horizontal="center"/>
    </xf>
    <xf numFmtId="0" fontId="3" fillId="10" borderId="10" xfId="0" applyNumberFormat="1" applyFont="1" applyFill="1" applyBorder="1" applyAlignment="1" applyProtection="1">
      <alignment horizontal="center"/>
    </xf>
    <xf numFmtId="2" fontId="3" fillId="10" borderId="12" xfId="0" applyNumberFormat="1" applyFont="1" applyFill="1" applyBorder="1" applyAlignment="1" applyProtection="1">
      <alignment horizontal="center"/>
    </xf>
    <xf numFmtId="2" fontId="3" fillId="10" borderId="7" xfId="0" applyNumberFormat="1" applyFont="1" applyFill="1" applyBorder="1" applyAlignment="1" applyProtection="1">
      <alignment horizontal="center"/>
    </xf>
    <xf numFmtId="2" fontId="3" fillId="10" borderId="46" xfId="0" applyNumberFormat="1" applyFont="1" applyFill="1" applyBorder="1" applyAlignment="1" applyProtection="1">
      <alignment horizontal="center"/>
    </xf>
    <xf numFmtId="16" fontId="3" fillId="7" borderId="47" xfId="0" applyNumberFormat="1" applyFont="1" applyFill="1" applyBorder="1" applyAlignment="1" applyProtection="1">
      <alignment horizontal="left"/>
    </xf>
    <xf numFmtId="16" fontId="3" fillId="7" borderId="4" xfId="0" applyNumberFormat="1" applyFont="1" applyFill="1" applyBorder="1" applyAlignment="1" applyProtection="1">
      <alignment horizontal="left"/>
    </xf>
    <xf numFmtId="16" fontId="3" fillId="7" borderId="6" xfId="0" applyNumberFormat="1" applyFont="1" applyFill="1" applyBorder="1" applyAlignment="1" applyProtection="1">
      <alignment horizontal="left"/>
    </xf>
    <xf numFmtId="0" fontId="3" fillId="7" borderId="6" xfId="0" applyFont="1" applyFill="1" applyBorder="1" applyAlignment="1" applyProtection="1">
      <alignment horizontal="center"/>
    </xf>
    <xf numFmtId="0" fontId="3" fillId="7" borderId="1" xfId="0" applyFont="1" applyFill="1" applyBorder="1" applyAlignment="1" applyProtection="1">
      <alignment horizontal="center"/>
    </xf>
    <xf numFmtId="0" fontId="3" fillId="7" borderId="5" xfId="0" applyNumberFormat="1" applyFont="1" applyFill="1" applyBorder="1" applyAlignment="1" applyProtection="1">
      <alignment horizontal="center"/>
    </xf>
    <xf numFmtId="0" fontId="3" fillId="7" borderId="6" xfId="0" applyNumberFormat="1" applyFont="1" applyFill="1" applyBorder="1" applyAlignment="1" applyProtection="1">
      <alignment horizontal="center"/>
    </xf>
    <xf numFmtId="0" fontId="3" fillId="7" borderId="48" xfId="0" applyFont="1" applyFill="1" applyBorder="1" applyAlignment="1" applyProtection="1">
      <alignment horizontal="left"/>
    </xf>
    <xf numFmtId="0" fontId="3" fillId="7" borderId="43" xfId="0" applyFont="1" applyFill="1" applyBorder="1" applyAlignment="1" applyProtection="1">
      <alignment horizontal="left"/>
    </xf>
    <xf numFmtId="0" fontId="3" fillId="7" borderId="41" xfId="0" applyFont="1" applyFill="1" applyBorder="1" applyAlignment="1" applyProtection="1">
      <alignment horizontal="left"/>
    </xf>
    <xf numFmtId="0" fontId="3" fillId="7" borderId="41" xfId="0" applyFont="1" applyFill="1" applyBorder="1" applyAlignment="1" applyProtection="1">
      <alignment horizontal="center"/>
    </xf>
    <xf numFmtId="0" fontId="3" fillId="7" borderId="30" xfId="0" applyFont="1" applyFill="1" applyBorder="1" applyAlignment="1" applyProtection="1">
      <alignment horizontal="center"/>
    </xf>
    <xf numFmtId="0" fontId="3" fillId="7" borderId="42" xfId="0" applyNumberFormat="1" applyFont="1" applyFill="1" applyBorder="1" applyAlignment="1" applyProtection="1">
      <alignment horizontal="center"/>
    </xf>
    <xf numFmtId="0" fontId="3" fillId="7" borderId="41" xfId="0" applyNumberFormat="1" applyFont="1" applyFill="1" applyBorder="1" applyAlignment="1" applyProtection="1">
      <alignment horizontal="center"/>
    </xf>
    <xf numFmtId="2" fontId="3" fillId="0" borderId="42" xfId="0" applyNumberFormat="1" applyFont="1" applyFill="1" applyBorder="1" applyAlignment="1" applyProtection="1">
      <alignment horizontal="center"/>
    </xf>
    <xf numFmtId="2" fontId="3" fillId="0" borderId="43" xfId="0" applyNumberFormat="1" applyFont="1" applyFill="1" applyBorder="1" applyAlignment="1" applyProtection="1">
      <alignment horizontal="center"/>
    </xf>
    <xf numFmtId="2" fontId="3" fillId="0" borderId="44" xfId="0" applyNumberFormat="1" applyFont="1" applyFill="1" applyBorder="1" applyAlignment="1" applyProtection="1">
      <alignment horizontal="center"/>
    </xf>
    <xf numFmtId="16" fontId="2" fillId="7" borderId="32" xfId="0" applyNumberFormat="1" applyFont="1" applyFill="1" applyBorder="1" applyAlignment="1" applyProtection="1">
      <alignment horizontal="left"/>
    </xf>
    <xf numFmtId="16" fontId="2" fillId="7" borderId="33" xfId="0" applyNumberFormat="1" applyFont="1" applyFill="1" applyBorder="1" applyAlignment="1" applyProtection="1">
      <alignment horizontal="left"/>
    </xf>
    <xf numFmtId="0" fontId="3" fillId="7" borderId="34" xfId="0" applyFont="1" applyFill="1" applyBorder="1" applyAlignment="1" applyProtection="1">
      <alignment horizontal="center"/>
    </xf>
    <xf numFmtId="0" fontId="3" fillId="7" borderId="33" xfId="0" applyFont="1" applyFill="1" applyBorder="1" applyAlignment="1" applyProtection="1">
      <alignment horizontal="center"/>
    </xf>
    <xf numFmtId="0" fontId="3" fillId="7" borderId="35" xfId="0" applyNumberFormat="1" applyFont="1" applyFill="1" applyBorder="1" applyAlignment="1" applyProtection="1">
      <alignment horizontal="center"/>
    </xf>
    <xf numFmtId="0" fontId="3" fillId="7" borderId="34" xfId="0" applyNumberFormat="1" applyFont="1" applyFill="1" applyBorder="1" applyAlignment="1" applyProtection="1">
      <alignment horizontal="center"/>
    </xf>
    <xf numFmtId="16" fontId="3" fillId="7" borderId="38" xfId="0" applyNumberFormat="1" applyFont="1" applyFill="1" applyBorder="1" applyAlignment="1" applyProtection="1">
      <alignment horizontal="left"/>
    </xf>
    <xf numFmtId="16" fontId="3" fillId="7" borderId="1" xfId="0" applyNumberFormat="1" applyFont="1" applyFill="1" applyBorder="1" applyAlignment="1" applyProtection="1">
      <alignment horizontal="left"/>
    </xf>
    <xf numFmtId="16" fontId="3" fillId="10" borderId="38" xfId="0" applyNumberFormat="1" applyFont="1" applyFill="1" applyBorder="1" applyAlignment="1" applyProtection="1">
      <alignment horizontal="left"/>
    </xf>
    <xf numFmtId="16" fontId="3" fillId="10" borderId="1" xfId="0" applyNumberFormat="1" applyFont="1" applyFill="1" applyBorder="1" applyAlignment="1" applyProtection="1">
      <alignment horizontal="left"/>
    </xf>
    <xf numFmtId="16" fontId="3" fillId="10" borderId="40" xfId="0" applyNumberFormat="1" applyFont="1" applyFill="1" applyBorder="1" applyAlignment="1" applyProtection="1">
      <alignment horizontal="left"/>
    </xf>
    <xf numFmtId="16" fontId="3" fillId="10" borderId="30" xfId="0" applyNumberFormat="1" applyFont="1" applyFill="1" applyBorder="1" applyAlignment="1" applyProtection="1">
      <alignment horizontal="left"/>
    </xf>
    <xf numFmtId="16" fontId="45" fillId="10" borderId="45" xfId="0" applyNumberFormat="1" applyFont="1" applyFill="1" applyBorder="1" applyAlignment="1" applyProtection="1">
      <alignment horizontal="left"/>
    </xf>
    <xf numFmtId="16" fontId="45" fillId="10" borderId="14" xfId="0" applyNumberFormat="1" applyFont="1" applyFill="1" applyBorder="1" applyAlignment="1" applyProtection="1">
      <alignment horizontal="left"/>
    </xf>
    <xf numFmtId="0" fontId="3" fillId="10" borderId="1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0" borderId="41" xfId="0" applyFont="1" applyFill="1" applyBorder="1" applyAlignment="1" applyProtection="1">
      <alignment horizontal="center"/>
    </xf>
    <xf numFmtId="0" fontId="3" fillId="7" borderId="42" xfId="0" applyFont="1" applyFill="1" applyBorder="1" applyAlignment="1" applyProtection="1">
      <alignment horizontal="center"/>
      <protection locked="0"/>
    </xf>
    <xf numFmtId="0" fontId="3" fillId="7" borderId="41" xfId="0" applyFont="1" applyFill="1" applyBorder="1" applyAlignment="1" applyProtection="1">
      <alignment horizontal="center"/>
      <protection locked="0"/>
    </xf>
    <xf numFmtId="0" fontId="2" fillId="0" borderId="32" xfId="0" applyFont="1" applyFill="1" applyBorder="1" applyAlignment="1" applyProtection="1">
      <alignment horizontal="left"/>
    </xf>
    <xf numFmtId="0" fontId="2" fillId="0" borderId="33" xfId="0" applyFont="1" applyFill="1" applyBorder="1" applyAlignment="1" applyProtection="1">
      <alignment horizontal="left"/>
    </xf>
    <xf numFmtId="0" fontId="3" fillId="0" borderId="34"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35" xfId="0" applyNumberFormat="1" applyFont="1" applyFill="1" applyBorder="1" applyAlignment="1" applyProtection="1">
      <alignment horizontal="center"/>
    </xf>
    <xf numFmtId="0" fontId="3" fillId="0" borderId="34" xfId="0" applyNumberFormat="1" applyFont="1" applyFill="1" applyBorder="1" applyAlignment="1" applyProtection="1">
      <alignment horizontal="center"/>
    </xf>
    <xf numFmtId="2" fontId="3" fillId="0" borderId="35" xfId="0" applyNumberFormat="1" applyFont="1" applyFill="1" applyBorder="1" applyAlignment="1" applyProtection="1">
      <alignment horizontal="center"/>
    </xf>
    <xf numFmtId="2" fontId="3" fillId="0" borderId="36" xfId="0" applyNumberFormat="1" applyFont="1" applyFill="1" applyBorder="1" applyAlignment="1" applyProtection="1">
      <alignment horizontal="center"/>
    </xf>
    <xf numFmtId="2" fontId="3" fillId="0" borderId="37" xfId="0" applyNumberFormat="1" applyFont="1" applyFill="1" applyBorder="1" applyAlignment="1" applyProtection="1">
      <alignment horizontal="center"/>
    </xf>
    <xf numFmtId="16" fontId="3" fillId="0" borderId="38" xfId="0" applyNumberFormat="1" applyFont="1" applyFill="1" applyBorder="1" applyAlignment="1" applyProtection="1">
      <alignment horizontal="left"/>
    </xf>
    <xf numFmtId="16" fontId="3" fillId="0" borderId="1" xfId="0" applyNumberFormat="1" applyFont="1" applyFill="1" applyBorder="1" applyAlignment="1" applyProtection="1">
      <alignment horizontal="left"/>
    </xf>
    <xf numFmtId="0" fontId="42" fillId="0" borderId="0" xfId="0" applyFont="1" applyBorder="1" applyAlignment="1"/>
    <xf numFmtId="0" fontId="6" fillId="8" borderId="20"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22" xfId="0" applyFont="1" applyFill="1" applyBorder="1" applyAlignment="1" applyProtection="1">
      <alignment horizontal="center"/>
    </xf>
    <xf numFmtId="0" fontId="1" fillId="9" borderId="23" xfId="0" applyFont="1" applyFill="1" applyBorder="1" applyAlignment="1" applyProtection="1">
      <alignment horizontal="center" vertical="center"/>
    </xf>
    <xf numFmtId="0" fontId="1" fillId="9" borderId="16" xfId="0" applyFont="1" applyFill="1" applyBorder="1" applyAlignment="1" applyProtection="1">
      <alignment horizontal="center" vertical="center"/>
    </xf>
    <xf numFmtId="0" fontId="1" fillId="9" borderId="24" xfId="0" applyFont="1" applyFill="1" applyBorder="1" applyAlignment="1" applyProtection="1">
      <alignment horizontal="center" vertical="center"/>
    </xf>
    <xf numFmtId="0" fontId="1" fillId="9" borderId="27" xfId="0" applyFont="1" applyFill="1" applyBorder="1" applyAlignment="1" applyProtection="1">
      <alignment horizontal="center" vertical="center"/>
    </xf>
    <xf numFmtId="0" fontId="1" fillId="9" borderId="15" xfId="0" applyFont="1" applyFill="1" applyBorder="1" applyAlignment="1" applyProtection="1">
      <alignment horizontal="center" vertical="center"/>
    </xf>
    <xf numFmtId="0" fontId="1" fillId="9" borderId="28" xfId="0" applyFont="1" applyFill="1" applyBorder="1" applyAlignment="1" applyProtection="1">
      <alignment horizontal="center" vertical="center"/>
    </xf>
    <xf numFmtId="0" fontId="1" fillId="9" borderId="25"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wrapText="1"/>
    </xf>
    <xf numFmtId="0" fontId="1" fillId="9" borderId="24" xfId="0" applyFont="1" applyFill="1" applyBorder="1" applyAlignment="1" applyProtection="1">
      <alignment horizontal="center" vertical="center" wrapText="1"/>
    </xf>
    <xf numFmtId="0" fontId="41" fillId="9" borderId="25" xfId="0" applyFont="1" applyFill="1" applyBorder="1" applyAlignment="1" applyProtection="1">
      <alignment horizontal="center" vertical="center" wrapText="1"/>
    </xf>
    <xf numFmtId="0" fontId="41" fillId="9" borderId="16" xfId="0" applyFont="1" applyFill="1" applyBorder="1" applyAlignment="1" applyProtection="1">
      <alignment horizontal="center" vertical="center" wrapText="1"/>
    </xf>
    <xf numFmtId="0" fontId="41" fillId="9" borderId="24" xfId="0" applyFont="1" applyFill="1" applyBorder="1" applyAlignment="1" applyProtection="1">
      <alignment horizontal="center" vertical="center" wrapText="1"/>
    </xf>
    <xf numFmtId="0" fontId="1" fillId="9" borderId="29" xfId="0" applyFont="1" applyFill="1" applyBorder="1" applyAlignment="1" applyProtection="1">
      <alignment horizontal="center" vertical="center" wrapText="1"/>
    </xf>
    <xf numFmtId="0" fontId="1" fillId="9" borderId="28" xfId="0" applyFont="1" applyFill="1" applyBorder="1" applyAlignment="1" applyProtection="1">
      <alignment horizontal="center" vertical="center" wrapText="1"/>
    </xf>
    <xf numFmtId="0" fontId="1" fillId="9" borderId="26"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1" fillId="9" borderId="31" xfId="0" applyFont="1" applyFill="1" applyBorder="1" applyAlignment="1" applyProtection="1">
      <alignment horizontal="center" vertical="center" wrapText="1"/>
    </xf>
    <xf numFmtId="0" fontId="7" fillId="9" borderId="29" xfId="0" applyFont="1" applyFill="1" applyBorder="1" applyAlignment="1" applyProtection="1">
      <alignment horizontal="left" vertical="center" wrapText="1"/>
    </xf>
    <xf numFmtId="0" fontId="7" fillId="9" borderId="15" xfId="0" applyFont="1" applyFill="1" applyBorder="1" applyAlignment="1" applyProtection="1">
      <alignment horizontal="left" vertical="center" wrapText="1"/>
    </xf>
    <xf numFmtId="0" fontId="7" fillId="9" borderId="28" xfId="0" applyFont="1" applyFill="1" applyBorder="1" applyAlignment="1" applyProtection="1">
      <alignment horizontal="left" vertical="center" wrapText="1"/>
    </xf>
    <xf numFmtId="0" fontId="41" fillId="8" borderId="30" xfId="0" applyFont="1" applyFill="1" applyBorder="1" applyAlignment="1" applyProtection="1">
      <alignment horizontal="left" vertical="center" wrapText="1"/>
    </xf>
    <xf numFmtId="0" fontId="23" fillId="0" borderId="0" xfId="0" applyFont="1" applyAlignment="1" applyProtection="1">
      <alignment horizontal="center" vertical="center" wrapText="1"/>
    </xf>
    <xf numFmtId="0" fontId="0" fillId="0" borderId="0" xfId="0" applyAlignment="1" applyProtection="1">
      <alignment horizontal="center" vertical="center" wrapText="1"/>
    </xf>
    <xf numFmtId="0" fontId="23" fillId="0" borderId="0" xfId="0" applyFont="1" applyAlignment="1" applyProtection="1">
      <alignment horizontal="center" wrapText="1"/>
    </xf>
    <xf numFmtId="0" fontId="0" fillId="0" borderId="0" xfId="0" applyAlignment="1" applyProtection="1">
      <alignment horizontal="center" wrapText="1"/>
    </xf>
  </cellXfs>
  <cellStyles count="1">
    <cellStyle name="Standard" xfId="0" builtinId="0"/>
  </cellStyles>
  <dxfs count="149">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5050"/>
        </patternFill>
      </fill>
    </dxf>
    <dxf>
      <fill>
        <patternFill>
          <bgColor rgb="FF92D050"/>
        </patternFill>
      </fill>
    </dxf>
    <dxf>
      <fill>
        <patternFill>
          <bgColor theme="4"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9" defaultPivotStyle="PivotStyleLight16"/>
  <colors>
    <mruColors>
      <color rgb="FFE1E9F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76200</xdr:colOff>
      <xdr:row>23</xdr:row>
      <xdr:rowOff>135730</xdr:rowOff>
    </xdr:from>
    <xdr:to>
      <xdr:col>0</xdr:col>
      <xdr:colOff>247650</xdr:colOff>
      <xdr:row>23</xdr:row>
      <xdr:rowOff>307179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1391126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9</xdr:row>
      <xdr:rowOff>47625</xdr:rowOff>
    </xdr:from>
    <xdr:to>
      <xdr:col>0</xdr:col>
      <xdr:colOff>247649</xdr:colOff>
      <xdr:row>9</xdr:row>
      <xdr:rowOff>228600</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76200" y="274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10</xdr:row>
      <xdr:rowOff>47625</xdr:rowOff>
    </xdr:from>
    <xdr:to>
      <xdr:col>0</xdr:col>
      <xdr:colOff>247649</xdr:colOff>
      <xdr:row>10</xdr:row>
      <xdr:rowOff>228600</xdr:rowOff>
    </xdr:to>
    <xdr:sp macro="" textlink="">
      <xdr:nvSpPr>
        <xdr:cNvPr id="8" name="Textfeld 7">
          <a:extLst>
            <a:ext uri="{FF2B5EF4-FFF2-40B4-BE49-F238E27FC236}">
              <a16:creationId xmlns:a16="http://schemas.microsoft.com/office/drawing/2014/main" id="{00000000-0008-0000-0400-000008000000}"/>
            </a:ext>
          </a:extLst>
        </xdr:cNvPr>
        <xdr:cNvSpPr txBox="1"/>
      </xdr:nvSpPr>
      <xdr:spPr>
        <a:xfrm>
          <a:off x="76200" y="32004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95250</xdr:colOff>
      <xdr:row>31</xdr:row>
      <xdr:rowOff>104776</xdr:rowOff>
    </xdr:from>
    <xdr:to>
      <xdr:col>0</xdr:col>
      <xdr:colOff>266700</xdr:colOff>
      <xdr:row>31</xdr:row>
      <xdr:rowOff>276225</xdr:rowOff>
    </xdr:to>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95250" y="18249901"/>
          <a:ext cx="171450" cy="17144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88106</xdr:colOff>
      <xdr:row>26</xdr:row>
      <xdr:rowOff>50006</xdr:rowOff>
    </xdr:from>
    <xdr:to>
      <xdr:col>0</xdr:col>
      <xdr:colOff>259555</xdr:colOff>
      <xdr:row>26</xdr:row>
      <xdr:rowOff>230981</xdr:rowOff>
    </xdr:to>
    <xdr:sp macro="" textlink="">
      <xdr:nvSpPr>
        <xdr:cNvPr id="11" name="Textfeld 10">
          <a:extLst>
            <a:ext uri="{FF2B5EF4-FFF2-40B4-BE49-F238E27FC236}">
              <a16:creationId xmlns:a16="http://schemas.microsoft.com/office/drawing/2014/main" id="{00000000-0008-0000-0400-00000B000000}"/>
            </a:ext>
          </a:extLst>
        </xdr:cNvPr>
        <xdr:cNvSpPr txBox="1"/>
      </xdr:nvSpPr>
      <xdr:spPr>
        <a:xfrm>
          <a:off x="88106" y="16099631"/>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8</xdr:row>
      <xdr:rowOff>123825</xdr:rowOff>
    </xdr:from>
    <xdr:to>
      <xdr:col>0</xdr:col>
      <xdr:colOff>247649</xdr:colOff>
      <xdr:row>8</xdr:row>
      <xdr:rowOff>304800</xdr:rowOff>
    </xdr:to>
    <xdr:sp macro="" textlink="">
      <xdr:nvSpPr>
        <xdr:cNvPr id="12" name="Textfeld 11">
          <a:extLst>
            <a:ext uri="{FF2B5EF4-FFF2-40B4-BE49-F238E27FC236}">
              <a16:creationId xmlns:a16="http://schemas.microsoft.com/office/drawing/2014/main" id="{00000000-0008-0000-0400-00000C000000}"/>
            </a:ext>
          </a:extLst>
        </xdr:cNvPr>
        <xdr:cNvSpPr txBox="1"/>
      </xdr:nvSpPr>
      <xdr:spPr>
        <a:xfrm>
          <a:off x="76200" y="24193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66675</xdr:colOff>
      <xdr:row>13</xdr:row>
      <xdr:rowOff>95250</xdr:rowOff>
    </xdr:from>
    <xdr:to>
      <xdr:col>0</xdr:col>
      <xdr:colOff>238124</xdr:colOff>
      <xdr:row>13</xdr:row>
      <xdr:rowOff>276225</xdr:rowOff>
    </xdr:to>
    <xdr:sp macro="" textlink="">
      <xdr:nvSpPr>
        <xdr:cNvPr id="13" name="Textfeld 12">
          <a:extLst>
            <a:ext uri="{FF2B5EF4-FFF2-40B4-BE49-F238E27FC236}">
              <a16:creationId xmlns:a16="http://schemas.microsoft.com/office/drawing/2014/main" id="{00000000-0008-0000-0400-00000D000000}"/>
            </a:ext>
          </a:extLst>
        </xdr:cNvPr>
        <xdr:cNvSpPr txBox="1"/>
      </xdr:nvSpPr>
      <xdr:spPr>
        <a:xfrm>
          <a:off x="66675" y="59436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66675</xdr:colOff>
      <xdr:row>14</xdr:row>
      <xdr:rowOff>85725</xdr:rowOff>
    </xdr:from>
    <xdr:to>
      <xdr:col>0</xdr:col>
      <xdr:colOff>238124</xdr:colOff>
      <xdr:row>14</xdr:row>
      <xdr:rowOff>266700</xdr:rowOff>
    </xdr:to>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66675" y="655320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78581</xdr:colOff>
      <xdr:row>19</xdr:row>
      <xdr:rowOff>142875</xdr:rowOff>
    </xdr:from>
    <xdr:to>
      <xdr:col>0</xdr:col>
      <xdr:colOff>250030</xdr:colOff>
      <xdr:row>19</xdr:row>
      <xdr:rowOff>323850</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78581" y="98107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76200</xdr:colOff>
      <xdr:row>11</xdr:row>
      <xdr:rowOff>66675</xdr:rowOff>
    </xdr:from>
    <xdr:to>
      <xdr:col>0</xdr:col>
      <xdr:colOff>247649</xdr:colOff>
      <xdr:row>11</xdr:row>
      <xdr:rowOff>247650</xdr:rowOff>
    </xdr:to>
    <xdr:sp macro="" textlink="">
      <xdr:nvSpPr>
        <xdr:cNvPr id="18" name="Textfeld 17">
          <a:extLst>
            <a:ext uri="{FF2B5EF4-FFF2-40B4-BE49-F238E27FC236}">
              <a16:creationId xmlns:a16="http://schemas.microsoft.com/office/drawing/2014/main" id="{00000000-0008-0000-0400-000012000000}"/>
            </a:ext>
          </a:extLst>
        </xdr:cNvPr>
        <xdr:cNvSpPr txBox="1"/>
      </xdr:nvSpPr>
      <xdr:spPr>
        <a:xfrm>
          <a:off x="76200" y="3905250"/>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de-DE" sz="1100"/>
        </a:p>
      </xdr:txBody>
    </xdr:sp>
    <xdr:clientData/>
  </xdr:twoCellAnchor>
  <xdr:twoCellAnchor>
    <xdr:from>
      <xdr:col>0</xdr:col>
      <xdr:colOff>76200</xdr:colOff>
      <xdr:row>12</xdr:row>
      <xdr:rowOff>66675</xdr:rowOff>
    </xdr:from>
    <xdr:to>
      <xdr:col>0</xdr:col>
      <xdr:colOff>247649</xdr:colOff>
      <xdr:row>12</xdr:row>
      <xdr:rowOff>247650</xdr:rowOff>
    </xdr:to>
    <xdr:sp macro="" textlink="">
      <xdr:nvSpPr>
        <xdr:cNvPr id="19" name="Textfeld 18">
          <a:extLst>
            <a:ext uri="{FF2B5EF4-FFF2-40B4-BE49-F238E27FC236}">
              <a16:creationId xmlns:a16="http://schemas.microsoft.com/office/drawing/2014/main" id="{00000000-0008-0000-0400-000013000000}"/>
            </a:ext>
          </a:extLst>
        </xdr:cNvPr>
        <xdr:cNvSpPr txBox="1"/>
      </xdr:nvSpPr>
      <xdr:spPr>
        <a:xfrm>
          <a:off x="76200" y="4714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57150</xdr:colOff>
      <xdr:row>27</xdr:row>
      <xdr:rowOff>76200</xdr:rowOff>
    </xdr:from>
    <xdr:to>
      <xdr:col>1</xdr:col>
      <xdr:colOff>228599</xdr:colOff>
      <xdr:row>27</xdr:row>
      <xdr:rowOff>257175</xdr:rowOff>
    </xdr:to>
    <xdr:sp macro="" textlink="">
      <xdr:nvSpPr>
        <xdr:cNvPr id="20" name="Textfeld 19">
          <a:extLst>
            <a:ext uri="{FF2B5EF4-FFF2-40B4-BE49-F238E27FC236}">
              <a16:creationId xmlns:a16="http://schemas.microsoft.com/office/drawing/2014/main" id="{00000000-0008-0000-0400-000014000000}"/>
            </a:ext>
          </a:extLst>
        </xdr:cNvPr>
        <xdr:cNvSpPr txBox="1"/>
      </xdr:nvSpPr>
      <xdr:spPr>
        <a:xfrm>
          <a:off x="495300" y="162972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de-DE" sz="1100"/>
        </a:p>
      </xdr:txBody>
    </xdr:sp>
    <xdr:clientData/>
  </xdr:twoCellAnchor>
  <xdr:twoCellAnchor>
    <xdr:from>
      <xdr:col>1</xdr:col>
      <xdr:colOff>57150</xdr:colOff>
      <xdr:row>28</xdr:row>
      <xdr:rowOff>76200</xdr:rowOff>
    </xdr:from>
    <xdr:to>
      <xdr:col>1</xdr:col>
      <xdr:colOff>228599</xdr:colOff>
      <xdr:row>28</xdr:row>
      <xdr:rowOff>257175</xdr:rowOff>
    </xdr:to>
    <xdr:sp macro="" textlink="">
      <xdr:nvSpPr>
        <xdr:cNvPr id="21" name="Textfeld 20">
          <a:extLst>
            <a:ext uri="{FF2B5EF4-FFF2-40B4-BE49-F238E27FC236}">
              <a16:creationId xmlns:a16="http://schemas.microsoft.com/office/drawing/2014/main" id="{00000000-0008-0000-0400-000015000000}"/>
            </a:ext>
          </a:extLst>
        </xdr:cNvPr>
        <xdr:cNvSpPr txBox="1"/>
      </xdr:nvSpPr>
      <xdr:spPr>
        <a:xfrm>
          <a:off x="495300" y="167544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29</xdr:row>
      <xdr:rowOff>95250</xdr:rowOff>
    </xdr:from>
    <xdr:to>
      <xdr:col>1</xdr:col>
      <xdr:colOff>238124</xdr:colOff>
      <xdr:row>29</xdr:row>
      <xdr:rowOff>276225</xdr:rowOff>
    </xdr:to>
    <xdr:sp macro="" textlink="">
      <xdr:nvSpPr>
        <xdr:cNvPr id="22" name="Textfeld 21">
          <a:extLst>
            <a:ext uri="{FF2B5EF4-FFF2-40B4-BE49-F238E27FC236}">
              <a16:creationId xmlns:a16="http://schemas.microsoft.com/office/drawing/2014/main" id="{00000000-0008-0000-0400-000016000000}"/>
            </a:ext>
          </a:extLst>
        </xdr:cNvPr>
        <xdr:cNvSpPr txBox="1"/>
      </xdr:nvSpPr>
      <xdr:spPr>
        <a:xfrm>
          <a:off x="504825" y="172307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1</xdr:col>
      <xdr:colOff>66675</xdr:colOff>
      <xdr:row>30</xdr:row>
      <xdr:rowOff>95250</xdr:rowOff>
    </xdr:from>
    <xdr:to>
      <xdr:col>1</xdr:col>
      <xdr:colOff>238124</xdr:colOff>
      <xdr:row>30</xdr:row>
      <xdr:rowOff>276225</xdr:rowOff>
    </xdr:to>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504825" y="1772602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0</xdr:col>
      <xdr:colOff>83343</xdr:colOff>
      <xdr:row>20</xdr:row>
      <xdr:rowOff>95250</xdr:rowOff>
    </xdr:from>
    <xdr:to>
      <xdr:col>0</xdr:col>
      <xdr:colOff>254792</xdr:colOff>
      <xdr:row>20</xdr:row>
      <xdr:rowOff>276225</xdr:rowOff>
    </xdr:to>
    <xdr:sp macro="" textlink="">
      <xdr:nvSpPr>
        <xdr:cNvPr id="25" name="Textfeld 24">
          <a:extLst>
            <a:ext uri="{FF2B5EF4-FFF2-40B4-BE49-F238E27FC236}">
              <a16:creationId xmlns:a16="http://schemas.microsoft.com/office/drawing/2014/main" id="{00000000-0008-0000-0400-000019000000}"/>
            </a:ext>
          </a:extLst>
        </xdr:cNvPr>
        <xdr:cNvSpPr txBox="1"/>
      </xdr:nvSpPr>
      <xdr:spPr>
        <a:xfrm>
          <a:off x="83343" y="10429875"/>
          <a:ext cx="171449" cy="18097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9</xdr:row>
      <xdr:rowOff>41275</xdr:rowOff>
    </xdr:from>
    <xdr:to>
      <xdr:col>6</xdr:col>
      <xdr:colOff>781050</xdr:colOff>
      <xdr:row>41</xdr:row>
      <xdr:rowOff>69850</xdr:rowOff>
    </xdr:to>
    <xdr:pic>
      <xdr:nvPicPr>
        <xdr:cNvPr id="2" name="Grafik 1" descr="O:\40.2\Auszubildende\Mosler, Sina\Integrationsantrag\Gruppenreduzierung Visuell\Seite 1.jpg">
          <a:extLst>
            <a:ext uri="{FF2B5EF4-FFF2-40B4-BE49-F238E27FC236}">
              <a16:creationId xmlns:a16="http://schemas.microsoft.com/office/drawing/2014/main" id="{593523C9-8E3D-4E84-AB60-C0795A1B5A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694815"/>
          <a:ext cx="5688330" cy="5880735"/>
        </a:xfrm>
        <a:prstGeom prst="rect">
          <a:avLst/>
        </a:prstGeom>
        <a:noFill/>
        <a:ln>
          <a:noFill/>
        </a:ln>
      </xdr:spPr>
    </xdr:pic>
    <xdr:clientData/>
  </xdr:twoCellAnchor>
  <xdr:twoCellAnchor editAs="oneCell">
    <xdr:from>
      <xdr:col>0</xdr:col>
      <xdr:colOff>111125</xdr:colOff>
      <xdr:row>59</xdr:row>
      <xdr:rowOff>15875</xdr:rowOff>
    </xdr:from>
    <xdr:to>
      <xdr:col>6</xdr:col>
      <xdr:colOff>777875</xdr:colOff>
      <xdr:row>92</xdr:row>
      <xdr:rowOff>63500</xdr:rowOff>
    </xdr:to>
    <xdr:pic>
      <xdr:nvPicPr>
        <xdr:cNvPr id="3" name="Grafik 2" descr="C:\Users\Mosler_S\Desktop\grwgreg.jpg">
          <a:extLst>
            <a:ext uri="{FF2B5EF4-FFF2-40B4-BE49-F238E27FC236}">
              <a16:creationId xmlns:a16="http://schemas.microsoft.com/office/drawing/2014/main" id="{B2D4056D-8E16-4B63-9EA3-C4D77F2B1F3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25" y="10821035"/>
          <a:ext cx="5650230" cy="6082665"/>
        </a:xfrm>
        <a:prstGeom prst="rect">
          <a:avLst/>
        </a:prstGeom>
        <a:noFill/>
        <a:ln>
          <a:noFill/>
        </a:ln>
      </xdr:spPr>
    </xdr:pic>
    <xdr:clientData/>
  </xdr:twoCellAnchor>
  <xdr:twoCellAnchor editAs="oneCell">
    <xdr:from>
      <xdr:col>0</xdr:col>
      <xdr:colOff>31750</xdr:colOff>
      <xdr:row>109</xdr:row>
      <xdr:rowOff>95250</xdr:rowOff>
    </xdr:from>
    <xdr:to>
      <xdr:col>6</xdr:col>
      <xdr:colOff>698500</xdr:colOff>
      <xdr:row>137</xdr:row>
      <xdr:rowOff>12700</xdr:rowOff>
    </xdr:to>
    <xdr:pic>
      <xdr:nvPicPr>
        <xdr:cNvPr id="4" name="Grafik 3" descr="O:\40.2\Auszubildende\Mosler, Sina\Integrationsantrag\Gruppenreduzierung Visuell\Seite 3.jpg">
          <a:extLst>
            <a:ext uri="{FF2B5EF4-FFF2-40B4-BE49-F238E27FC236}">
              <a16:creationId xmlns:a16="http://schemas.microsoft.com/office/drawing/2014/main" id="{D02451CC-584B-4489-A10F-353D9E92AFB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 y="20052030"/>
          <a:ext cx="5650230" cy="5038090"/>
        </a:xfrm>
        <a:prstGeom prst="rect">
          <a:avLst/>
        </a:prstGeom>
        <a:noFill/>
        <a:ln>
          <a:noFill/>
        </a:ln>
      </xdr:spPr>
    </xdr:pic>
    <xdr:clientData/>
  </xdr:twoCellAnchor>
  <xdr:twoCellAnchor editAs="oneCell">
    <xdr:from>
      <xdr:col>0</xdr:col>
      <xdr:colOff>127000</xdr:colOff>
      <xdr:row>159</xdr:row>
      <xdr:rowOff>95250</xdr:rowOff>
    </xdr:from>
    <xdr:to>
      <xdr:col>6</xdr:col>
      <xdr:colOff>650875</xdr:colOff>
      <xdr:row>188</xdr:row>
      <xdr:rowOff>44450</xdr:rowOff>
    </xdr:to>
    <xdr:pic>
      <xdr:nvPicPr>
        <xdr:cNvPr id="5" name="Grafik 4" descr="O:\40.2\Auszubildende\Mosler, Sina\Integrationsantrag\Gruppenreduzierung Visuell\Seite 4.jpg">
          <a:extLst>
            <a:ext uri="{FF2B5EF4-FFF2-40B4-BE49-F238E27FC236}">
              <a16:creationId xmlns:a16="http://schemas.microsoft.com/office/drawing/2014/main" id="{06E45EC6-B9D6-4460-9DAE-E7BB54BA30B1}"/>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0" y="29196030"/>
          <a:ext cx="5507355" cy="5252720"/>
        </a:xfrm>
        <a:prstGeom prst="rect">
          <a:avLst/>
        </a:prstGeom>
        <a:noFill/>
        <a:ln>
          <a:noFill/>
        </a:ln>
      </xdr:spPr>
    </xdr:pic>
    <xdr:clientData/>
  </xdr:twoCellAnchor>
  <xdr:twoCellAnchor editAs="oneCell">
    <xdr:from>
      <xdr:col>0</xdr:col>
      <xdr:colOff>127000</xdr:colOff>
      <xdr:row>210</xdr:row>
      <xdr:rowOff>31750</xdr:rowOff>
    </xdr:from>
    <xdr:to>
      <xdr:col>6</xdr:col>
      <xdr:colOff>714376</xdr:colOff>
      <xdr:row>242</xdr:row>
      <xdr:rowOff>136526</xdr:rowOff>
    </xdr:to>
    <xdr:pic>
      <xdr:nvPicPr>
        <xdr:cNvPr id="6" name="Grafik 5" descr="O:\40.2\Auszubildende\Mosler, Sina\Integrationsantrag\Gruppenreduzierung Visuell\Seite 5.jpg">
          <a:extLst>
            <a:ext uri="{FF2B5EF4-FFF2-40B4-BE49-F238E27FC236}">
              <a16:creationId xmlns:a16="http://schemas.microsoft.com/office/drawing/2014/main" id="{6AD43C8E-DEBD-4D83-852B-07D25DC02809}"/>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000" y="38459410"/>
          <a:ext cx="5570856" cy="595693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ler_E\Desktop\2020-07-06%20J&#228;hrliche%20Meldung%20Gesamtbogen_Anpass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richtungsbogen"/>
      <sheetName val="Anlage Personal"/>
      <sheetName val="Trägerbogen"/>
      <sheetName val="Tabelle2"/>
      <sheetName val="2020-07-06 Jährliche Meldung Ge"/>
    </sheetNames>
    <sheetDataSet>
      <sheetData sheetId="0"/>
      <sheetData sheetId="1"/>
      <sheetData sheetId="2"/>
      <sheetData sheetId="3">
        <row r="5">
          <cell r="D5" t="str">
            <v>Erweiterung</v>
          </cell>
        </row>
        <row r="6">
          <cell r="D6" t="str">
            <v>Neubau</v>
          </cell>
        </row>
      </sheetData>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D2105-CD7D-41BC-9CB8-5890E537AABA}">
  <dimension ref="A1:F132"/>
  <sheetViews>
    <sheetView showGridLines="0" tabSelected="1" view="pageLayout" zoomScale="95" zoomScaleNormal="125" zoomScalePageLayoutView="95" workbookViewId="0">
      <selection activeCell="F124" sqref="F124"/>
    </sheetView>
  </sheetViews>
  <sheetFormatPr baseColWidth="10" defaultColWidth="11.44140625" defaultRowHeight="13.8" x14ac:dyDescent="0.3"/>
  <cols>
    <col min="1" max="1" width="28.44140625" style="247" customWidth="1"/>
    <col min="2" max="2" width="16.88671875" style="247" customWidth="1"/>
    <col min="3" max="3" width="12.5546875" style="247" customWidth="1"/>
    <col min="4" max="4" width="14.5546875" style="247" customWidth="1"/>
    <col min="5" max="5" width="12.33203125" style="247" customWidth="1"/>
    <col min="6" max="6" width="34" style="247" customWidth="1"/>
    <col min="7" max="7" width="11.44140625" style="247" customWidth="1"/>
    <col min="8" max="16384" width="11.44140625" style="247"/>
  </cols>
  <sheetData>
    <row r="1" spans="1:6" ht="22.5" customHeight="1" x14ac:dyDescent="0.3">
      <c r="A1" s="307"/>
      <c r="B1" s="307"/>
      <c r="C1" s="307"/>
      <c r="D1" s="307"/>
      <c r="E1" s="307"/>
      <c r="F1" s="307"/>
    </row>
    <row r="2" spans="1:6" ht="17.399999999999999" x14ac:dyDescent="0.3">
      <c r="A2" s="270"/>
      <c r="B2" s="271"/>
      <c r="C2" s="271"/>
      <c r="D2" s="271"/>
      <c r="E2" s="271"/>
      <c r="F2" s="271"/>
    </row>
    <row r="3" spans="1:6" ht="17.399999999999999" x14ac:dyDescent="0.3">
      <c r="A3" s="270"/>
      <c r="B3" s="271"/>
      <c r="C3" s="271"/>
      <c r="D3" s="271"/>
      <c r="E3" s="271"/>
      <c r="F3" s="271"/>
    </row>
    <row r="4" spans="1:6" x14ac:dyDescent="0.3">
      <c r="A4" s="272"/>
      <c r="B4" s="272"/>
      <c r="C4" s="272"/>
      <c r="D4" s="272"/>
      <c r="E4" s="272"/>
      <c r="F4" s="272"/>
    </row>
    <row r="5" spans="1:6" ht="18.75" customHeight="1" x14ac:dyDescent="0.3">
      <c r="A5" s="308" t="s">
        <v>95</v>
      </c>
      <c r="B5" s="309"/>
      <c r="C5" s="309"/>
      <c r="D5" s="309"/>
      <c r="E5" s="309"/>
      <c r="F5" s="309"/>
    </row>
    <row r="6" spans="1:6" s="248" customFormat="1" ht="19.5" customHeight="1" x14ac:dyDescent="0.3">
      <c r="A6" s="310" t="s">
        <v>0</v>
      </c>
      <c r="B6" s="309"/>
      <c r="C6" s="309"/>
      <c r="D6" s="309"/>
      <c r="E6" s="309"/>
      <c r="F6" s="309"/>
    </row>
    <row r="7" spans="1:6" ht="18.75" customHeight="1" x14ac:dyDescent="0.3">
      <c r="A7" s="308" t="s">
        <v>1</v>
      </c>
      <c r="B7" s="309"/>
      <c r="C7" s="309"/>
      <c r="D7" s="309"/>
      <c r="E7" s="309"/>
      <c r="F7" s="309"/>
    </row>
    <row r="8" spans="1:6" s="249" customFormat="1" ht="19.5" customHeight="1" x14ac:dyDescent="0.3">
      <c r="A8" s="311" t="s">
        <v>2</v>
      </c>
      <c r="B8" s="312"/>
      <c r="C8" s="312"/>
      <c r="D8" s="312"/>
      <c r="E8" s="312"/>
      <c r="F8" s="312"/>
    </row>
    <row r="9" spans="1:6" s="249" customFormat="1" ht="18.75" customHeight="1" x14ac:dyDescent="0.3">
      <c r="A9" s="311" t="s">
        <v>109</v>
      </c>
      <c r="B9" s="312"/>
      <c r="C9" s="312"/>
      <c r="D9" s="312"/>
      <c r="E9" s="312"/>
      <c r="F9" s="312"/>
    </row>
    <row r="10" spans="1:6" s="249" customFormat="1" ht="15" customHeight="1" x14ac:dyDescent="0.3">
      <c r="A10" s="300"/>
      <c r="B10" s="301"/>
      <c r="C10" s="301"/>
      <c r="D10" s="301"/>
      <c r="E10" s="301"/>
      <c r="F10" s="301"/>
    </row>
    <row r="11" spans="1:6" s="249" customFormat="1" ht="15" customHeight="1" x14ac:dyDescent="0.3">
      <c r="A11" s="302" t="s">
        <v>318</v>
      </c>
      <c r="B11" s="303"/>
      <c r="C11" s="303"/>
      <c r="D11" s="303"/>
      <c r="E11" s="303"/>
      <c r="F11" s="303"/>
    </row>
    <row r="12" spans="1:6" s="249" customFormat="1" ht="15" customHeight="1" x14ac:dyDescent="0.3">
      <c r="A12" s="300"/>
      <c r="B12" s="301"/>
      <c r="C12" s="301"/>
      <c r="D12" s="301"/>
      <c r="E12" s="301"/>
      <c r="F12" s="301"/>
    </row>
    <row r="13" spans="1:6" s="249" customFormat="1" ht="18.75" customHeight="1" x14ac:dyDescent="0.35">
      <c r="A13" s="304" t="s">
        <v>310</v>
      </c>
      <c r="B13" s="305"/>
      <c r="C13" s="305"/>
      <c r="D13" s="305"/>
      <c r="E13" s="305"/>
      <c r="F13" s="305"/>
    </row>
    <row r="14" spans="1:6" s="249" customFormat="1" ht="18" customHeight="1" x14ac:dyDescent="0.35">
      <c r="A14" s="306" t="s">
        <v>311</v>
      </c>
      <c r="B14" s="305"/>
      <c r="C14" s="305"/>
      <c r="D14" s="305"/>
      <c r="E14" s="305"/>
      <c r="F14" s="305"/>
    </row>
    <row r="15" spans="1:6" s="249" customFormat="1" ht="18.75" customHeight="1" x14ac:dyDescent="0.35">
      <c r="A15" s="304" t="s">
        <v>312</v>
      </c>
      <c r="B15" s="305"/>
      <c r="C15" s="305"/>
      <c r="D15" s="305"/>
      <c r="E15" s="305"/>
      <c r="F15" s="305"/>
    </row>
    <row r="16" spans="1:6" s="249" customFormat="1" ht="18.75" customHeight="1" x14ac:dyDescent="0.35">
      <c r="A16" s="322" t="s">
        <v>313</v>
      </c>
      <c r="B16" s="323"/>
      <c r="C16" s="323"/>
      <c r="D16" s="323"/>
      <c r="E16" s="323"/>
      <c r="F16" s="323"/>
    </row>
    <row r="17" spans="1:6" s="249" customFormat="1" ht="15" customHeight="1" x14ac:dyDescent="0.35">
      <c r="A17" s="304" t="s">
        <v>314</v>
      </c>
      <c r="B17" s="324"/>
      <c r="C17" s="324"/>
      <c r="D17" s="324"/>
      <c r="E17" s="324"/>
      <c r="F17" s="324"/>
    </row>
    <row r="18" spans="1:6" s="249" customFormat="1" ht="18" x14ac:dyDescent="0.35">
      <c r="A18" s="322" t="s">
        <v>315</v>
      </c>
      <c r="B18" s="323"/>
      <c r="C18" s="323"/>
      <c r="D18" s="323"/>
      <c r="E18" s="323"/>
      <c r="F18" s="323"/>
    </row>
    <row r="19" spans="1:6" s="249" customFormat="1" x14ac:dyDescent="0.3">
      <c r="A19" s="320"/>
      <c r="B19" s="313"/>
      <c r="C19" s="313"/>
      <c r="D19" s="313"/>
      <c r="E19" s="313"/>
      <c r="F19" s="313"/>
    </row>
    <row r="20" spans="1:6" s="249" customFormat="1" x14ac:dyDescent="0.3">
      <c r="A20" s="273"/>
      <c r="B20" s="274"/>
      <c r="C20" s="274"/>
      <c r="D20" s="274"/>
      <c r="E20" s="274"/>
      <c r="F20" s="274"/>
    </row>
    <row r="21" spans="1:6" s="249" customFormat="1" x14ac:dyDescent="0.3">
      <c r="A21" s="273"/>
      <c r="B21" s="274"/>
      <c r="C21" s="274"/>
      <c r="D21" s="274"/>
      <c r="E21" s="274"/>
      <c r="F21" s="274"/>
    </row>
    <row r="22" spans="1:6" s="249" customFormat="1" x14ac:dyDescent="0.3">
      <c r="A22" s="320"/>
      <c r="B22" s="313"/>
      <c r="C22" s="313"/>
      <c r="D22" s="313"/>
      <c r="E22" s="313"/>
      <c r="F22" s="313"/>
    </row>
    <row r="23" spans="1:6" s="249" customFormat="1" ht="15" customHeight="1" x14ac:dyDescent="0.3">
      <c r="A23" s="320"/>
      <c r="B23" s="313"/>
      <c r="C23" s="313"/>
      <c r="D23" s="313"/>
      <c r="E23" s="313"/>
      <c r="F23" s="313"/>
    </row>
    <row r="24" spans="1:6" s="249" customFormat="1" x14ac:dyDescent="0.3">
      <c r="A24" s="313"/>
      <c r="B24" s="313"/>
      <c r="C24" s="313"/>
      <c r="D24" s="313"/>
      <c r="E24" s="313"/>
      <c r="F24" s="313"/>
    </row>
    <row r="25" spans="1:6" s="250" customFormat="1" ht="52.5" customHeight="1" x14ac:dyDescent="0.3">
      <c r="A25" s="314" t="s">
        <v>4</v>
      </c>
      <c r="B25" s="315"/>
      <c r="C25" s="315"/>
      <c r="D25" s="315"/>
      <c r="E25" s="315"/>
      <c r="F25" s="315"/>
    </row>
    <row r="26" spans="1:6" s="250" customFormat="1" x14ac:dyDescent="0.3">
      <c r="A26" s="316"/>
      <c r="B26" s="317"/>
      <c r="C26" s="317"/>
      <c r="D26" s="317"/>
      <c r="E26" s="317"/>
      <c r="F26" s="317"/>
    </row>
    <row r="27" spans="1:6" x14ac:dyDescent="0.3">
      <c r="A27" s="317"/>
      <c r="B27" s="317"/>
      <c r="C27" s="317"/>
      <c r="D27" s="317"/>
      <c r="E27" s="317"/>
      <c r="F27" s="317"/>
    </row>
    <row r="28" spans="1:6" ht="45" customHeight="1" x14ac:dyDescent="0.3">
      <c r="A28" s="318" t="s">
        <v>5</v>
      </c>
      <c r="B28" s="319"/>
      <c r="C28" s="319"/>
      <c r="D28" s="319"/>
      <c r="E28" s="319"/>
      <c r="F28" s="319"/>
    </row>
    <row r="29" spans="1:6" x14ac:dyDescent="0.3">
      <c r="A29" s="320" t="s">
        <v>3</v>
      </c>
      <c r="B29" s="321"/>
      <c r="C29" s="321"/>
      <c r="D29" s="321"/>
      <c r="E29" s="321"/>
      <c r="F29" s="321"/>
    </row>
    <row r="30" spans="1:6" x14ac:dyDescent="0.3">
      <c r="A30" s="320"/>
      <c r="B30" s="313"/>
      <c r="C30" s="313"/>
      <c r="D30" s="313"/>
      <c r="E30" s="313"/>
      <c r="F30" s="313"/>
    </row>
    <row r="31" spans="1:6" x14ac:dyDescent="0.3">
      <c r="A31" s="320"/>
      <c r="B31" s="313"/>
      <c r="C31" s="313"/>
      <c r="D31" s="313"/>
      <c r="E31" s="313"/>
      <c r="F31" s="313"/>
    </row>
    <row r="32" spans="1:6" x14ac:dyDescent="0.3">
      <c r="A32" s="338"/>
      <c r="B32" s="338"/>
      <c r="C32" s="338"/>
      <c r="D32" s="338"/>
      <c r="E32" s="338"/>
      <c r="F32" s="338"/>
    </row>
    <row r="33" spans="1:6" ht="24" customHeight="1" x14ac:dyDescent="0.3">
      <c r="A33" s="275" t="s">
        <v>38</v>
      </c>
      <c r="B33" s="251"/>
      <c r="C33" s="276"/>
      <c r="D33" s="339" t="s">
        <v>39</v>
      </c>
      <c r="E33" s="340"/>
      <c r="F33" s="252"/>
    </row>
    <row r="34" spans="1:6" ht="23.25" customHeight="1" x14ac:dyDescent="0.3">
      <c r="A34" s="273" t="s">
        <v>40</v>
      </c>
      <c r="B34" s="277"/>
      <c r="C34" s="277"/>
      <c r="D34" s="277"/>
      <c r="E34" s="277"/>
      <c r="F34" s="277"/>
    </row>
    <row r="35" spans="1:6" ht="17.399999999999999" x14ac:dyDescent="0.3">
      <c r="A35" s="341" t="s">
        <v>101</v>
      </c>
      <c r="B35" s="341"/>
      <c r="C35" s="341"/>
      <c r="D35" s="341"/>
      <c r="E35" s="341"/>
      <c r="F35" s="341"/>
    </row>
    <row r="36" spans="1:6" ht="22.5" customHeight="1" x14ac:dyDescent="0.3">
      <c r="A36" s="278" t="s">
        <v>6</v>
      </c>
      <c r="B36" s="342"/>
      <c r="C36" s="343"/>
      <c r="D36" s="343"/>
      <c r="E36" s="343"/>
      <c r="F36" s="344"/>
    </row>
    <row r="37" spans="1:6" ht="22.5" customHeight="1" x14ac:dyDescent="0.3">
      <c r="A37" s="279" t="s">
        <v>98</v>
      </c>
      <c r="B37" s="342"/>
      <c r="C37" s="343"/>
      <c r="D37" s="343"/>
      <c r="E37" s="343"/>
      <c r="F37" s="344"/>
    </row>
    <row r="38" spans="1:6" ht="21.75" customHeight="1" x14ac:dyDescent="0.3">
      <c r="A38" s="278" t="s">
        <v>7</v>
      </c>
      <c r="B38" s="342"/>
      <c r="C38" s="343"/>
      <c r="D38" s="343"/>
      <c r="E38" s="343"/>
      <c r="F38" s="344"/>
    </row>
    <row r="39" spans="1:6" ht="22.5" customHeight="1" x14ac:dyDescent="0.3">
      <c r="A39" s="280" t="s">
        <v>9</v>
      </c>
      <c r="B39" s="325"/>
      <c r="C39" s="326"/>
      <c r="D39" s="326"/>
      <c r="E39" s="326"/>
      <c r="F39" s="327"/>
    </row>
    <row r="40" spans="1:6" ht="22.5" customHeight="1" x14ac:dyDescent="0.3">
      <c r="A40" s="280" t="s">
        <v>8</v>
      </c>
      <c r="B40" s="328"/>
      <c r="C40" s="326"/>
      <c r="D40" s="326"/>
      <c r="E40" s="326"/>
      <c r="F40" s="327"/>
    </row>
    <row r="41" spans="1:6" ht="22.5" customHeight="1" x14ac:dyDescent="0.3">
      <c r="A41" s="280" t="s">
        <v>104</v>
      </c>
      <c r="B41" s="329"/>
      <c r="C41" s="330"/>
      <c r="D41" s="330"/>
      <c r="E41" s="330"/>
      <c r="F41" s="330"/>
    </row>
    <row r="42" spans="1:6" ht="21.75" customHeight="1" x14ac:dyDescent="0.3">
      <c r="A42" s="331" t="s">
        <v>105</v>
      </c>
      <c r="B42" s="332"/>
      <c r="C42" s="332"/>
      <c r="D42" s="332"/>
      <c r="E42" s="332"/>
      <c r="F42" s="332"/>
    </row>
    <row r="43" spans="1:6" ht="15.75" customHeight="1" x14ac:dyDescent="0.3">
      <c r="A43" s="333"/>
      <c r="B43" s="334"/>
      <c r="C43" s="334"/>
      <c r="D43" s="334"/>
      <c r="E43" s="334"/>
      <c r="F43" s="334"/>
    </row>
    <row r="44" spans="1:6" ht="21.75" customHeight="1" x14ac:dyDescent="0.3">
      <c r="A44" s="335" t="s">
        <v>97</v>
      </c>
      <c r="B44" s="336"/>
      <c r="C44" s="336"/>
      <c r="D44" s="336"/>
      <c r="E44" s="336"/>
      <c r="F44" s="337"/>
    </row>
    <row r="45" spans="1:6" ht="21.75" customHeight="1" x14ac:dyDescent="0.3">
      <c r="A45" s="339" t="s">
        <v>106</v>
      </c>
      <c r="B45" s="345"/>
      <c r="C45" s="345"/>
      <c r="D45" s="345"/>
      <c r="E45" s="345"/>
      <c r="F45" s="340"/>
    </row>
    <row r="46" spans="1:6" ht="22.5" customHeight="1" x14ac:dyDescent="0.3">
      <c r="A46" s="280" t="s">
        <v>6</v>
      </c>
      <c r="B46" s="325"/>
      <c r="C46" s="326"/>
      <c r="D46" s="326"/>
      <c r="E46" s="326"/>
      <c r="F46" s="327"/>
    </row>
    <row r="47" spans="1:6" ht="22.5" customHeight="1" x14ac:dyDescent="0.3">
      <c r="A47" s="280" t="s">
        <v>98</v>
      </c>
      <c r="B47" s="325"/>
      <c r="C47" s="326"/>
      <c r="D47" s="326"/>
      <c r="E47" s="326"/>
      <c r="F47" s="327"/>
    </row>
    <row r="48" spans="1:6" ht="22.5" customHeight="1" x14ac:dyDescent="0.3">
      <c r="A48" s="280" t="s">
        <v>7</v>
      </c>
      <c r="B48" s="325"/>
      <c r="C48" s="326"/>
      <c r="D48" s="326"/>
      <c r="E48" s="326"/>
      <c r="F48" s="327"/>
    </row>
    <row r="49" spans="1:6" ht="23.25" customHeight="1" x14ac:dyDescent="0.3">
      <c r="A49" s="281"/>
      <c r="B49" s="281"/>
      <c r="C49" s="281"/>
      <c r="D49" s="281"/>
      <c r="E49" s="281"/>
      <c r="F49" s="281"/>
    </row>
    <row r="50" spans="1:6" ht="23.25" customHeight="1" x14ac:dyDescent="0.3">
      <c r="A50" s="339" t="s">
        <v>100</v>
      </c>
      <c r="B50" s="345"/>
      <c r="C50" s="345"/>
      <c r="D50" s="345"/>
      <c r="E50" s="345"/>
      <c r="F50" s="340"/>
    </row>
    <row r="51" spans="1:6" ht="24" customHeight="1" x14ac:dyDescent="0.3">
      <c r="A51" s="278" t="s">
        <v>6</v>
      </c>
      <c r="B51" s="342"/>
      <c r="C51" s="343"/>
      <c r="D51" s="343"/>
      <c r="E51" s="343"/>
      <c r="F51" s="344"/>
    </row>
    <row r="52" spans="1:6" ht="22.5" customHeight="1" x14ac:dyDescent="0.3">
      <c r="A52" s="279" t="s">
        <v>98</v>
      </c>
      <c r="B52" s="342"/>
      <c r="C52" s="343"/>
      <c r="D52" s="343"/>
      <c r="E52" s="343"/>
      <c r="F52" s="344"/>
    </row>
    <row r="53" spans="1:6" ht="22.5" customHeight="1" x14ac:dyDescent="0.3">
      <c r="A53" s="278" t="s">
        <v>7</v>
      </c>
      <c r="B53" s="342"/>
      <c r="C53" s="343"/>
      <c r="D53" s="343"/>
      <c r="E53" s="343"/>
      <c r="F53" s="327"/>
    </row>
    <row r="54" spans="1:6" ht="22.5" customHeight="1" x14ac:dyDescent="0.3">
      <c r="A54" s="280" t="s">
        <v>9</v>
      </c>
      <c r="B54" s="342"/>
      <c r="C54" s="326"/>
      <c r="D54" s="326"/>
      <c r="E54" s="326"/>
      <c r="F54" s="327"/>
    </row>
    <row r="55" spans="1:6" ht="21.75" customHeight="1" x14ac:dyDescent="0.3">
      <c r="A55" s="280" t="s">
        <v>8</v>
      </c>
      <c r="B55" s="342"/>
      <c r="C55" s="326"/>
      <c r="D55" s="326"/>
      <c r="E55" s="326"/>
      <c r="F55" s="327"/>
    </row>
    <row r="56" spans="1:6" ht="22.5" customHeight="1" x14ac:dyDescent="0.3">
      <c r="A56" s="280" t="s">
        <v>102</v>
      </c>
      <c r="B56" s="329"/>
      <c r="C56" s="330"/>
      <c r="D56" s="330"/>
      <c r="E56" s="330"/>
      <c r="F56" s="330"/>
    </row>
    <row r="57" spans="1:6" ht="22.5" customHeight="1" x14ac:dyDescent="0.3">
      <c r="A57" s="331" t="s">
        <v>103</v>
      </c>
      <c r="B57" s="332"/>
      <c r="C57" s="332"/>
      <c r="D57" s="332"/>
      <c r="E57" s="332"/>
      <c r="F57" s="332"/>
    </row>
    <row r="58" spans="1:6" ht="17.399999999999999" x14ac:dyDescent="0.3">
      <c r="A58" s="341" t="s">
        <v>14</v>
      </c>
      <c r="B58" s="341"/>
      <c r="C58" s="341"/>
      <c r="D58" s="341"/>
      <c r="E58" s="341"/>
      <c r="F58" s="341"/>
    </row>
    <row r="59" spans="1:6" ht="22.5" customHeight="1" x14ac:dyDescent="0.3">
      <c r="A59" s="278" t="s">
        <v>10</v>
      </c>
      <c r="B59" s="348"/>
      <c r="C59" s="349"/>
      <c r="D59" s="349"/>
      <c r="E59" s="349"/>
      <c r="F59" s="350"/>
    </row>
    <row r="60" spans="1:6" ht="31.95" customHeight="1" x14ac:dyDescent="0.3">
      <c r="A60" s="351" t="s">
        <v>13</v>
      </c>
      <c r="B60" s="352"/>
      <c r="C60" s="352"/>
      <c r="D60" s="352"/>
      <c r="E60" s="352"/>
      <c r="F60" s="353"/>
    </row>
    <row r="61" spans="1:6" ht="27.75" customHeight="1" x14ac:dyDescent="0.3">
      <c r="A61" s="253" t="s">
        <v>11</v>
      </c>
      <c r="B61" s="354"/>
      <c r="C61" s="326"/>
      <c r="D61" s="326"/>
      <c r="E61" s="326"/>
      <c r="F61" s="327"/>
    </row>
    <row r="62" spans="1:6" ht="22.5" customHeight="1" x14ac:dyDescent="0.3">
      <c r="A62" s="254" t="s">
        <v>12</v>
      </c>
      <c r="B62" s="354"/>
      <c r="C62" s="355"/>
      <c r="D62" s="355"/>
      <c r="E62" s="355"/>
      <c r="F62" s="356"/>
    </row>
    <row r="63" spans="1:6" ht="23.25" customHeight="1" x14ac:dyDescent="0.3">
      <c r="A63" s="357"/>
      <c r="B63" s="357"/>
      <c r="C63" s="357"/>
      <c r="D63" s="357"/>
      <c r="E63" s="357"/>
      <c r="F63" s="357"/>
    </row>
    <row r="64" spans="1:6" ht="23.25" customHeight="1" x14ac:dyDescent="0.3">
      <c r="A64" s="339" t="s">
        <v>319</v>
      </c>
      <c r="B64" s="345"/>
      <c r="C64" s="345"/>
      <c r="D64" s="345"/>
      <c r="E64" s="345"/>
      <c r="F64" s="340"/>
    </row>
    <row r="65" spans="1:6" ht="22.5" customHeight="1" x14ac:dyDescent="0.3">
      <c r="A65" s="346" t="s">
        <v>15</v>
      </c>
      <c r="B65" s="347"/>
      <c r="C65" s="347"/>
      <c r="D65" s="347"/>
      <c r="E65" s="347"/>
      <c r="F65" s="255"/>
    </row>
    <row r="66" spans="1:6" ht="22.5" customHeight="1" x14ac:dyDescent="0.3">
      <c r="A66" s="346" t="s">
        <v>46</v>
      </c>
      <c r="B66" s="347"/>
      <c r="C66" s="347"/>
      <c r="D66" s="347"/>
      <c r="E66" s="347"/>
      <c r="F66" s="255"/>
    </row>
    <row r="67" spans="1:6" ht="22.5" customHeight="1" x14ac:dyDescent="0.3">
      <c r="A67" s="346" t="s">
        <v>16</v>
      </c>
      <c r="B67" s="347"/>
      <c r="C67" s="347"/>
      <c r="D67" s="347"/>
      <c r="E67" s="347"/>
      <c r="F67" s="255"/>
    </row>
    <row r="68" spans="1:6" ht="36" customHeight="1" x14ac:dyDescent="0.3">
      <c r="A68" s="346" t="s">
        <v>17</v>
      </c>
      <c r="B68" s="347"/>
      <c r="C68" s="347"/>
      <c r="D68" s="347"/>
      <c r="E68" s="347"/>
      <c r="F68" s="255"/>
    </row>
    <row r="69" spans="1:6" ht="37.5" customHeight="1" x14ac:dyDescent="0.3">
      <c r="A69" s="346" t="s">
        <v>18</v>
      </c>
      <c r="B69" s="347"/>
      <c r="C69" s="347"/>
      <c r="D69" s="347"/>
      <c r="E69" s="347"/>
      <c r="F69" s="255"/>
    </row>
    <row r="70" spans="1:6" ht="22.5" customHeight="1" x14ac:dyDescent="0.3">
      <c r="A70" s="346" t="s">
        <v>27</v>
      </c>
      <c r="B70" s="347"/>
      <c r="C70" s="347"/>
      <c r="D70" s="347"/>
      <c r="E70" s="347"/>
      <c r="F70" s="255"/>
    </row>
    <row r="71" spans="1:6" ht="22.5" customHeight="1" x14ac:dyDescent="0.3">
      <c r="A71" s="346" t="s">
        <v>19</v>
      </c>
      <c r="B71" s="347"/>
      <c r="C71" s="347"/>
      <c r="D71" s="347"/>
      <c r="E71" s="347"/>
      <c r="F71" s="255"/>
    </row>
    <row r="72" spans="1:6" x14ac:dyDescent="0.3">
      <c r="A72" s="282" t="s">
        <v>40</v>
      </c>
      <c r="B72" s="283"/>
      <c r="C72" s="283"/>
      <c r="D72" s="283"/>
      <c r="E72" s="283"/>
      <c r="F72" s="283"/>
    </row>
    <row r="73" spans="1:6" x14ac:dyDescent="0.3">
      <c r="A73" s="282"/>
      <c r="B73" s="283"/>
      <c r="C73" s="283"/>
      <c r="D73" s="283"/>
      <c r="E73" s="283"/>
      <c r="F73" s="283"/>
    </row>
    <row r="74" spans="1:6" ht="21" customHeight="1" x14ac:dyDescent="0.3">
      <c r="A74" s="380" t="s">
        <v>37</v>
      </c>
      <c r="B74" s="380"/>
      <c r="C74" s="256"/>
      <c r="D74" s="382" t="s">
        <v>320</v>
      </c>
      <c r="E74" s="383"/>
      <c r="F74" s="384"/>
    </row>
    <row r="75" spans="1:6" ht="22.95" customHeight="1" x14ac:dyDescent="0.3">
      <c r="A75" s="381"/>
      <c r="B75" s="381"/>
      <c r="C75" s="256"/>
      <c r="D75" s="382" t="s">
        <v>321</v>
      </c>
      <c r="E75" s="383"/>
      <c r="F75" s="384"/>
    </row>
    <row r="76" spans="1:6" x14ac:dyDescent="0.3">
      <c r="A76" s="320" t="s">
        <v>40</v>
      </c>
      <c r="B76" s="321"/>
      <c r="C76" s="321"/>
      <c r="D76" s="321"/>
      <c r="E76" s="321"/>
      <c r="F76" s="321"/>
    </row>
    <row r="77" spans="1:6" ht="17.399999999999999" x14ac:dyDescent="0.3">
      <c r="A77" s="358" t="s">
        <v>41</v>
      </c>
      <c r="B77" s="359"/>
      <c r="C77" s="359"/>
      <c r="D77" s="359"/>
      <c r="E77" s="359"/>
      <c r="F77" s="360"/>
    </row>
    <row r="78" spans="1:6" ht="17.399999999999999" x14ac:dyDescent="0.3">
      <c r="A78" s="339" t="s">
        <v>22</v>
      </c>
      <c r="B78" s="361"/>
      <c r="C78" s="284" t="s">
        <v>23</v>
      </c>
      <c r="D78" s="257"/>
      <c r="E78" s="284" t="s">
        <v>24</v>
      </c>
      <c r="F78" s="257"/>
    </row>
    <row r="79" spans="1:6" x14ac:dyDescent="0.3">
      <c r="A79" s="362" t="s">
        <v>26</v>
      </c>
      <c r="B79" s="363"/>
      <c r="C79" s="366"/>
      <c r="D79" s="367"/>
      <c r="E79" s="367"/>
      <c r="F79" s="368"/>
    </row>
    <row r="80" spans="1:6" x14ac:dyDescent="0.3">
      <c r="A80" s="364"/>
      <c r="B80" s="364"/>
      <c r="C80" s="369"/>
      <c r="D80" s="370"/>
      <c r="E80" s="370"/>
      <c r="F80" s="371"/>
    </row>
    <row r="81" spans="1:6" x14ac:dyDescent="0.3">
      <c r="A81" s="365"/>
      <c r="B81" s="365"/>
      <c r="C81" s="372"/>
      <c r="D81" s="373"/>
      <c r="E81" s="373"/>
      <c r="F81" s="374"/>
    </row>
    <row r="82" spans="1:6" x14ac:dyDescent="0.3">
      <c r="A82" s="285"/>
      <c r="B82" s="286"/>
      <c r="C82" s="287"/>
      <c r="D82" s="287"/>
      <c r="E82" s="287"/>
      <c r="F82" s="288"/>
    </row>
    <row r="83" spans="1:6" ht="34.5" customHeight="1" x14ac:dyDescent="0.3">
      <c r="A83" s="375" t="s">
        <v>21</v>
      </c>
      <c r="B83" s="376"/>
      <c r="C83" s="376"/>
      <c r="D83" s="377"/>
      <c r="E83" s="378"/>
      <c r="F83" s="379"/>
    </row>
    <row r="84" spans="1:6" ht="22.5" customHeight="1" x14ac:dyDescent="0.3">
      <c r="A84" s="358" t="s">
        <v>20</v>
      </c>
      <c r="B84" s="385"/>
      <c r="C84" s="385"/>
      <c r="D84" s="386"/>
      <c r="E84" s="387"/>
      <c r="F84" s="388"/>
    </row>
    <row r="85" spans="1:6" ht="20.25" customHeight="1" x14ac:dyDescent="0.3">
      <c r="A85" s="289"/>
      <c r="B85" s="290"/>
      <c r="C85" s="290"/>
      <c r="D85" s="290"/>
      <c r="E85" s="290"/>
      <c r="F85" s="290"/>
    </row>
    <row r="86" spans="1:6" ht="38.25" customHeight="1" x14ac:dyDescent="0.3">
      <c r="A86" s="389" t="s">
        <v>33</v>
      </c>
      <c r="B86" s="390"/>
      <c r="C86" s="391" t="s">
        <v>99</v>
      </c>
      <c r="D86" s="392"/>
      <c r="E86" s="258"/>
      <c r="F86" s="291" t="s">
        <v>96</v>
      </c>
    </row>
    <row r="87" spans="1:6" ht="18.75" customHeight="1" x14ac:dyDescent="0.3">
      <c r="A87" s="393" t="s">
        <v>28</v>
      </c>
      <c r="B87" s="394"/>
      <c r="C87" s="399" t="s">
        <v>49</v>
      </c>
      <c r="D87" s="400"/>
      <c r="E87" s="259"/>
      <c r="F87" s="292" t="s">
        <v>322</v>
      </c>
    </row>
    <row r="88" spans="1:6" ht="18.75" customHeight="1" x14ac:dyDescent="0.3">
      <c r="A88" s="395"/>
      <c r="B88" s="396"/>
      <c r="C88" s="401" t="s">
        <v>323</v>
      </c>
      <c r="D88" s="402"/>
      <c r="E88" s="259"/>
      <c r="F88" s="293" t="s">
        <v>50</v>
      </c>
    </row>
    <row r="89" spans="1:6" ht="17.399999999999999" x14ac:dyDescent="0.3">
      <c r="A89" s="395"/>
      <c r="B89" s="396"/>
      <c r="C89" s="260"/>
      <c r="D89" s="401" t="s">
        <v>29</v>
      </c>
      <c r="E89" s="402"/>
      <c r="F89" s="403"/>
    </row>
    <row r="90" spans="1:6" ht="17.399999999999999" x14ac:dyDescent="0.3">
      <c r="A90" s="395"/>
      <c r="B90" s="396"/>
      <c r="C90" s="260"/>
      <c r="D90" s="401" t="s">
        <v>30</v>
      </c>
      <c r="E90" s="402"/>
      <c r="F90" s="403"/>
    </row>
    <row r="91" spans="1:6" ht="17.399999999999999" x14ac:dyDescent="0.3">
      <c r="A91" s="397"/>
      <c r="B91" s="398"/>
      <c r="C91" s="260"/>
      <c r="D91" s="404" t="s">
        <v>31</v>
      </c>
      <c r="E91" s="405"/>
      <c r="F91" s="406"/>
    </row>
    <row r="92" spans="1:6" ht="18.600000000000001" customHeight="1" x14ac:dyDescent="0.3">
      <c r="A92" s="332" t="s">
        <v>32</v>
      </c>
      <c r="B92" s="332"/>
      <c r="C92" s="332"/>
      <c r="D92" s="332"/>
      <c r="E92" s="332"/>
      <c r="F92" s="332"/>
    </row>
    <row r="93" spans="1:6" ht="41.25" customHeight="1" x14ac:dyDescent="0.3">
      <c r="A93" s="407" t="s">
        <v>42</v>
      </c>
      <c r="B93" s="408"/>
      <c r="C93" s="408"/>
      <c r="D93" s="408"/>
      <c r="E93" s="408"/>
      <c r="F93" s="409"/>
    </row>
    <row r="94" spans="1:6" ht="13.5" customHeight="1" x14ac:dyDescent="0.3">
      <c r="A94" s="294"/>
      <c r="B94" s="294"/>
      <c r="C94" s="294"/>
      <c r="D94" s="294"/>
      <c r="E94" s="294"/>
      <c r="F94" s="294"/>
    </row>
    <row r="95" spans="1:6" ht="34.799999999999997" x14ac:dyDescent="0.3">
      <c r="A95" s="410" t="s">
        <v>34</v>
      </c>
      <c r="B95" s="295" t="s">
        <v>52</v>
      </c>
      <c r="C95" s="391" t="s">
        <v>99</v>
      </c>
      <c r="D95" s="392"/>
      <c r="E95" s="258"/>
      <c r="F95" s="296" t="s">
        <v>96</v>
      </c>
    </row>
    <row r="96" spans="1:6" ht="17.399999999999999" x14ac:dyDescent="0.3">
      <c r="A96" s="411"/>
      <c r="B96" s="362" t="s">
        <v>53</v>
      </c>
      <c r="C96" s="399" t="s">
        <v>51</v>
      </c>
      <c r="D96" s="400"/>
      <c r="E96" s="259"/>
      <c r="F96" s="292" t="s">
        <v>47</v>
      </c>
    </row>
    <row r="97" spans="1:6" ht="17.399999999999999" x14ac:dyDescent="0.3">
      <c r="A97" s="411"/>
      <c r="B97" s="412"/>
      <c r="C97" s="401" t="s">
        <v>48</v>
      </c>
      <c r="D97" s="402"/>
      <c r="E97" s="259"/>
      <c r="F97" s="293" t="s">
        <v>54</v>
      </c>
    </row>
    <row r="98" spans="1:6" ht="17.399999999999999" x14ac:dyDescent="0.3">
      <c r="A98" s="411"/>
      <c r="B98" s="412"/>
      <c r="C98" s="260"/>
      <c r="D98" s="401" t="s">
        <v>29</v>
      </c>
      <c r="E98" s="402"/>
      <c r="F98" s="403"/>
    </row>
    <row r="99" spans="1:6" ht="17.399999999999999" x14ac:dyDescent="0.3">
      <c r="A99" s="411"/>
      <c r="B99" s="412"/>
      <c r="C99" s="260"/>
      <c r="D99" s="401" t="s">
        <v>30</v>
      </c>
      <c r="E99" s="402"/>
      <c r="F99" s="403"/>
    </row>
    <row r="100" spans="1:6" ht="17.399999999999999" x14ac:dyDescent="0.3">
      <c r="A100" s="411"/>
      <c r="B100" s="413"/>
      <c r="C100" s="260"/>
      <c r="D100" s="404" t="s">
        <v>31</v>
      </c>
      <c r="E100" s="405"/>
      <c r="F100" s="406"/>
    </row>
    <row r="101" spans="1:6" ht="13.5" customHeight="1" x14ac:dyDescent="0.3">
      <c r="A101" s="414"/>
      <c r="B101" s="415"/>
      <c r="C101" s="415"/>
      <c r="D101" s="415"/>
      <c r="E101" s="415"/>
      <c r="F101" s="415"/>
    </row>
    <row r="102" spans="1:6" ht="34.799999999999997" x14ac:dyDescent="0.3">
      <c r="A102" s="410" t="s">
        <v>35</v>
      </c>
      <c r="B102" s="295" t="s">
        <v>52</v>
      </c>
      <c r="C102" s="391" t="s">
        <v>99</v>
      </c>
      <c r="D102" s="392"/>
      <c r="E102" s="258"/>
      <c r="F102" s="296" t="s">
        <v>96</v>
      </c>
    </row>
    <row r="103" spans="1:6" ht="17.399999999999999" x14ac:dyDescent="0.3">
      <c r="A103" s="411"/>
      <c r="B103" s="362" t="s">
        <v>53</v>
      </c>
      <c r="C103" s="399" t="s">
        <v>51</v>
      </c>
      <c r="D103" s="400"/>
      <c r="E103" s="259"/>
      <c r="F103" s="292" t="s">
        <v>47</v>
      </c>
    </row>
    <row r="104" spans="1:6" ht="17.399999999999999" x14ac:dyDescent="0.3">
      <c r="A104" s="411"/>
      <c r="B104" s="412"/>
      <c r="C104" s="401" t="s">
        <v>48</v>
      </c>
      <c r="D104" s="402"/>
      <c r="E104" s="259"/>
      <c r="F104" s="293" t="s">
        <v>54</v>
      </c>
    </row>
    <row r="105" spans="1:6" ht="17.399999999999999" x14ac:dyDescent="0.3">
      <c r="A105" s="411"/>
      <c r="B105" s="412"/>
      <c r="C105" s="260"/>
      <c r="D105" s="401" t="s">
        <v>29</v>
      </c>
      <c r="E105" s="402"/>
      <c r="F105" s="403"/>
    </row>
    <row r="106" spans="1:6" ht="17.399999999999999" x14ac:dyDescent="0.3">
      <c r="A106" s="411"/>
      <c r="B106" s="412"/>
      <c r="C106" s="260"/>
      <c r="D106" s="401" t="s">
        <v>30</v>
      </c>
      <c r="E106" s="402"/>
      <c r="F106" s="403"/>
    </row>
    <row r="107" spans="1:6" ht="17.399999999999999" x14ac:dyDescent="0.3">
      <c r="A107" s="411"/>
      <c r="B107" s="413"/>
      <c r="C107" s="260"/>
      <c r="D107" s="404" t="s">
        <v>31</v>
      </c>
      <c r="E107" s="405"/>
      <c r="F107" s="406"/>
    </row>
    <row r="108" spans="1:6" ht="13.5" customHeight="1" x14ac:dyDescent="0.3">
      <c r="A108" s="433"/>
      <c r="B108" s="415"/>
      <c r="C108" s="415"/>
      <c r="D108" s="415"/>
      <c r="E108" s="415"/>
      <c r="F108" s="415"/>
    </row>
    <row r="109" spans="1:6" ht="34.799999999999997" x14ac:dyDescent="0.3">
      <c r="A109" s="410" t="s">
        <v>36</v>
      </c>
      <c r="B109" s="295" t="s">
        <v>52</v>
      </c>
      <c r="C109" s="391" t="s">
        <v>99</v>
      </c>
      <c r="D109" s="392"/>
      <c r="E109" s="258"/>
      <c r="F109" s="296" t="s">
        <v>96</v>
      </c>
    </row>
    <row r="110" spans="1:6" ht="17.399999999999999" x14ac:dyDescent="0.3">
      <c r="A110" s="411"/>
      <c r="B110" s="362" t="s">
        <v>53</v>
      </c>
      <c r="C110" s="399" t="s">
        <v>51</v>
      </c>
      <c r="D110" s="400"/>
      <c r="E110" s="259"/>
      <c r="F110" s="292" t="s">
        <v>47</v>
      </c>
    </row>
    <row r="111" spans="1:6" ht="17.399999999999999" x14ac:dyDescent="0.3">
      <c r="A111" s="411"/>
      <c r="B111" s="412"/>
      <c r="C111" s="401" t="s">
        <v>48</v>
      </c>
      <c r="D111" s="402"/>
      <c r="E111" s="259"/>
      <c r="F111" s="293" t="s">
        <v>54</v>
      </c>
    </row>
    <row r="112" spans="1:6" ht="17.399999999999999" x14ac:dyDescent="0.3">
      <c r="A112" s="411"/>
      <c r="B112" s="412"/>
      <c r="C112" s="260"/>
      <c r="D112" s="401" t="s">
        <v>29</v>
      </c>
      <c r="E112" s="402"/>
      <c r="F112" s="403"/>
    </row>
    <row r="113" spans="1:6" ht="17.399999999999999" x14ac:dyDescent="0.3">
      <c r="A113" s="411"/>
      <c r="B113" s="412"/>
      <c r="C113" s="260"/>
      <c r="D113" s="401" t="s">
        <v>30</v>
      </c>
      <c r="E113" s="402"/>
      <c r="F113" s="403"/>
    </row>
    <row r="114" spans="1:6" ht="17.399999999999999" x14ac:dyDescent="0.3">
      <c r="A114" s="411"/>
      <c r="B114" s="413"/>
      <c r="C114" s="260"/>
      <c r="D114" s="404" t="s">
        <v>31</v>
      </c>
      <c r="E114" s="405"/>
      <c r="F114" s="406"/>
    </row>
    <row r="115" spans="1:6" x14ac:dyDescent="0.3">
      <c r="A115" s="332" t="s">
        <v>32</v>
      </c>
      <c r="B115" s="332"/>
      <c r="C115" s="332"/>
      <c r="D115" s="332"/>
      <c r="E115" s="332"/>
      <c r="F115" s="332"/>
    </row>
    <row r="116" spans="1:6" ht="6" customHeight="1" x14ac:dyDescent="0.3">
      <c r="A116" s="297"/>
      <c r="B116" s="297"/>
      <c r="C116" s="297"/>
      <c r="D116" s="297"/>
      <c r="E116" s="297"/>
      <c r="F116" s="297"/>
    </row>
    <row r="117" spans="1:6" x14ac:dyDescent="0.3">
      <c r="A117" s="416" t="s">
        <v>324</v>
      </c>
      <c r="B117" s="417"/>
      <c r="C117" s="417"/>
      <c r="D117" s="417"/>
      <c r="E117" s="417"/>
      <c r="F117" s="418"/>
    </row>
    <row r="118" spans="1:6" ht="122.25" customHeight="1" x14ac:dyDescent="0.3">
      <c r="A118" s="419"/>
      <c r="B118" s="420"/>
      <c r="C118" s="420"/>
      <c r="D118" s="420"/>
      <c r="E118" s="420"/>
      <c r="F118" s="421"/>
    </row>
    <row r="119" spans="1:6" ht="20.25" customHeight="1" x14ac:dyDescent="0.3">
      <c r="A119" s="298"/>
      <c r="B119" s="298"/>
      <c r="C119" s="298"/>
      <c r="D119" s="298"/>
      <c r="E119" s="298"/>
      <c r="F119" s="298"/>
    </row>
    <row r="120" spans="1:6" ht="17.399999999999999" x14ac:dyDescent="0.3">
      <c r="A120" s="422" t="s">
        <v>325</v>
      </c>
      <c r="B120" s="423"/>
      <c r="C120" s="423"/>
      <c r="D120" s="423"/>
      <c r="E120" s="423"/>
      <c r="F120" s="424"/>
    </row>
    <row r="121" spans="1:6" ht="54" customHeight="1" x14ac:dyDescent="0.3">
      <c r="A121" s="425" t="s">
        <v>326</v>
      </c>
      <c r="B121" s="426"/>
      <c r="C121" s="426"/>
      <c r="D121" s="427"/>
      <c r="E121" s="299" t="s">
        <v>327</v>
      </c>
      <c r="F121" s="299" t="s">
        <v>328</v>
      </c>
    </row>
    <row r="122" spans="1:6" ht="64.5" customHeight="1" x14ac:dyDescent="0.3">
      <c r="A122" s="428"/>
      <c r="B122" s="429"/>
      <c r="C122" s="429"/>
      <c r="D122" s="430"/>
      <c r="E122" s="261"/>
      <c r="F122" s="261"/>
    </row>
    <row r="123" spans="1:6" x14ac:dyDescent="0.3">
      <c r="A123" s="266"/>
      <c r="B123" s="266"/>
      <c r="C123" s="266"/>
      <c r="D123" s="266"/>
      <c r="E123" s="266"/>
      <c r="F123" s="266"/>
    </row>
    <row r="124" spans="1:6" ht="45" customHeight="1" thickBot="1" x14ac:dyDescent="0.35">
      <c r="A124" s="262"/>
      <c r="B124" s="262"/>
      <c r="C124" s="262"/>
      <c r="D124" s="262"/>
      <c r="E124" s="262"/>
      <c r="F124" s="262"/>
    </row>
    <row r="125" spans="1:6" ht="17.399999999999999" x14ac:dyDescent="0.3">
      <c r="A125" s="265" t="s">
        <v>25</v>
      </c>
      <c r="B125" s="431" t="s">
        <v>44</v>
      </c>
      <c r="C125" s="432"/>
      <c r="D125" s="432"/>
      <c r="E125" s="432"/>
      <c r="F125" s="267" t="s">
        <v>43</v>
      </c>
    </row>
    <row r="126" spans="1:6" ht="17.399999999999999" x14ac:dyDescent="0.3">
      <c r="A126" s="265"/>
      <c r="B126" s="265"/>
      <c r="C126" s="268"/>
      <c r="D126" s="268"/>
      <c r="E126" s="268"/>
      <c r="F126" s="265"/>
    </row>
    <row r="127" spans="1:6" ht="17.399999999999999" x14ac:dyDescent="0.3">
      <c r="A127" s="269" t="s">
        <v>45</v>
      </c>
      <c r="B127" s="265"/>
      <c r="C127" s="268"/>
      <c r="D127" s="268"/>
      <c r="E127" s="268"/>
      <c r="F127" s="265"/>
    </row>
    <row r="128" spans="1:6" x14ac:dyDescent="0.3">
      <c r="A128" s="272"/>
      <c r="B128" s="272"/>
      <c r="C128" s="272"/>
      <c r="D128" s="272"/>
      <c r="E128" s="272"/>
      <c r="F128" s="272"/>
    </row>
    <row r="130" spans="1:1" ht="17.399999999999999" x14ac:dyDescent="0.3">
      <c r="A130" s="263"/>
    </row>
    <row r="131" spans="1:1" x14ac:dyDescent="0.3">
      <c r="A131" s="264"/>
    </row>
    <row r="132" spans="1:1" x14ac:dyDescent="0.3">
      <c r="A132" s="264"/>
    </row>
  </sheetData>
  <sheetProtection algorithmName="SHA-512" hashValue="3K/6VGBKT2AMUrf7Y2NK6zlGpH0gqGpsHYRprKwgFPqsnyR3+jDJYJaKb7QQdxROukfqrJLQ5ZPOJodIPZGXBg==" saltValue="xvQ9hYW0Vhzwhg+Um361Lg==" spinCount="100000" sheet="1" objects="1" scenarios="1" selectLockedCells="1"/>
  <mergeCells count="115">
    <mergeCell ref="A115:F115"/>
    <mergeCell ref="A117:F118"/>
    <mergeCell ref="A120:F120"/>
    <mergeCell ref="A121:D122"/>
    <mergeCell ref="B125:E125"/>
    <mergeCell ref="A108:F108"/>
    <mergeCell ref="A109:A114"/>
    <mergeCell ref="C109:D109"/>
    <mergeCell ref="B110:B114"/>
    <mergeCell ref="C110:D110"/>
    <mergeCell ref="C111:D111"/>
    <mergeCell ref="D112:F112"/>
    <mergeCell ref="D113:F113"/>
    <mergeCell ref="D114:F114"/>
    <mergeCell ref="A101:F101"/>
    <mergeCell ref="A102:A107"/>
    <mergeCell ref="C102:D102"/>
    <mergeCell ref="B103:B107"/>
    <mergeCell ref="C103:D103"/>
    <mergeCell ref="C104:D104"/>
    <mergeCell ref="D105:F105"/>
    <mergeCell ref="D106:F106"/>
    <mergeCell ref="D107:F107"/>
    <mergeCell ref="A92:F92"/>
    <mergeCell ref="A93:F93"/>
    <mergeCell ref="A95:A100"/>
    <mergeCell ref="C95:D95"/>
    <mergeCell ref="B96:B100"/>
    <mergeCell ref="C96:D96"/>
    <mergeCell ref="C97:D97"/>
    <mergeCell ref="D98:F98"/>
    <mergeCell ref="D99:F99"/>
    <mergeCell ref="D100:F100"/>
    <mergeCell ref="A84:D84"/>
    <mergeCell ref="E84:F84"/>
    <mergeCell ref="A86:B86"/>
    <mergeCell ref="C86:D86"/>
    <mergeCell ref="A87:B91"/>
    <mergeCell ref="C87:D87"/>
    <mergeCell ref="C88:D88"/>
    <mergeCell ref="D89:F89"/>
    <mergeCell ref="D90:F90"/>
    <mergeCell ref="D91:F91"/>
    <mergeCell ref="A77:F77"/>
    <mergeCell ref="A78:B78"/>
    <mergeCell ref="A79:B81"/>
    <mergeCell ref="C79:F81"/>
    <mergeCell ref="A83:D83"/>
    <mergeCell ref="E83:F83"/>
    <mergeCell ref="A70:E70"/>
    <mergeCell ref="A71:E71"/>
    <mergeCell ref="A74:B75"/>
    <mergeCell ref="D74:F74"/>
    <mergeCell ref="D75:F75"/>
    <mergeCell ref="A76:F76"/>
    <mergeCell ref="A64:F64"/>
    <mergeCell ref="A65:E65"/>
    <mergeCell ref="A66:E66"/>
    <mergeCell ref="A67:E67"/>
    <mergeCell ref="A68:E68"/>
    <mergeCell ref="A69:E69"/>
    <mergeCell ref="A58:F58"/>
    <mergeCell ref="B59:F59"/>
    <mergeCell ref="A60:F60"/>
    <mergeCell ref="B61:F61"/>
    <mergeCell ref="B62:F62"/>
    <mergeCell ref="A63:F63"/>
    <mergeCell ref="B52:F52"/>
    <mergeCell ref="B53:F53"/>
    <mergeCell ref="B54:F54"/>
    <mergeCell ref="B55:F55"/>
    <mergeCell ref="B56:F56"/>
    <mergeCell ref="A57:F57"/>
    <mergeCell ref="A45:F45"/>
    <mergeCell ref="B46:F46"/>
    <mergeCell ref="B47:F47"/>
    <mergeCell ref="B48:F48"/>
    <mergeCell ref="A50:F50"/>
    <mergeCell ref="B51:F51"/>
    <mergeCell ref="B39:F39"/>
    <mergeCell ref="B40:F40"/>
    <mergeCell ref="B41:F41"/>
    <mergeCell ref="A42:F42"/>
    <mergeCell ref="A43:F43"/>
    <mergeCell ref="A44:F44"/>
    <mergeCell ref="A31:F32"/>
    <mergeCell ref="D33:E33"/>
    <mergeCell ref="A35:F35"/>
    <mergeCell ref="B36:F36"/>
    <mergeCell ref="B37:F37"/>
    <mergeCell ref="B38:F38"/>
    <mergeCell ref="A24:F24"/>
    <mergeCell ref="A25:F25"/>
    <mergeCell ref="A26:F27"/>
    <mergeCell ref="A28:F28"/>
    <mergeCell ref="A29:F29"/>
    <mergeCell ref="A30:F30"/>
    <mergeCell ref="A16:F16"/>
    <mergeCell ref="A17:F17"/>
    <mergeCell ref="A18:F18"/>
    <mergeCell ref="A19:F19"/>
    <mergeCell ref="A22:F22"/>
    <mergeCell ref="A23:F23"/>
    <mergeCell ref="A10:F10"/>
    <mergeCell ref="A11:F11"/>
    <mergeCell ref="A12:F12"/>
    <mergeCell ref="A13:F13"/>
    <mergeCell ref="A14:F14"/>
    <mergeCell ref="A15:F15"/>
    <mergeCell ref="A1:F1"/>
    <mergeCell ref="A5:F5"/>
    <mergeCell ref="A6:F6"/>
    <mergeCell ref="A7:F7"/>
    <mergeCell ref="A8:F8"/>
    <mergeCell ref="A9:F9"/>
  </mergeCells>
  <printOptions horizontalCentered="1"/>
  <pageMargins left="0.70866141732283472" right="0.70866141732283472" top="0.78740157480314965" bottom="0.78740157480314965" header="0.31496062992125984" footer="0.31496062992125984"/>
  <pageSetup paperSize="9" scale="73" fitToHeight="0" orientation="portrait" r:id="rId1"/>
  <headerFooter>
    <oddFooter>&amp;L&amp;"Arial,Standard"HMSI, Ref. II 1 -&amp;"Arial,Fett" Stand August 2020&amp;C&amp;"Arial,Standard"Seite &amp;P von &amp;N</oddFooter>
  </headerFooter>
  <rowBreaks count="3" manualBreakCount="3">
    <brk id="48" max="5" man="1"/>
    <brk id="92" max="5"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showGridLines="0" view="pageLayout" zoomScale="110" zoomScaleNormal="100" zoomScalePageLayoutView="110" workbookViewId="0">
      <selection activeCell="C3" sqref="C3"/>
    </sheetView>
  </sheetViews>
  <sheetFormatPr baseColWidth="10" defaultRowHeight="14.4" x14ac:dyDescent="0.3"/>
  <cols>
    <col min="1" max="1" width="7" customWidth="1"/>
    <col min="2" max="2" width="74.109375" customWidth="1"/>
    <col min="3" max="3" width="6.6640625" customWidth="1"/>
    <col min="6" max="6" width="26.6640625" customWidth="1"/>
    <col min="7" max="7" width="6.88671875" customWidth="1"/>
  </cols>
  <sheetData>
    <row r="1" spans="1:3" ht="21" customHeight="1" x14ac:dyDescent="0.3">
      <c r="A1" s="436" t="s">
        <v>67</v>
      </c>
      <c r="B1" s="221" t="s">
        <v>110</v>
      </c>
      <c r="C1" s="438" t="s">
        <v>66</v>
      </c>
    </row>
    <row r="2" spans="1:3" ht="49.5" customHeight="1" x14ac:dyDescent="0.3">
      <c r="A2" s="437"/>
      <c r="B2" s="222" t="s">
        <v>65</v>
      </c>
      <c r="C2" s="439"/>
    </row>
    <row r="3" spans="1:3" ht="115.5" customHeight="1" x14ac:dyDescent="0.3">
      <c r="A3" s="201"/>
      <c r="B3" s="223" t="s">
        <v>111</v>
      </c>
      <c r="C3" s="201"/>
    </row>
    <row r="4" spans="1:3" x14ac:dyDescent="0.3">
      <c r="A4" s="201"/>
      <c r="B4" s="224" t="s">
        <v>112</v>
      </c>
      <c r="C4" s="201"/>
    </row>
    <row r="5" spans="1:3" ht="17.25" customHeight="1" x14ac:dyDescent="0.3">
      <c r="A5" s="201"/>
      <c r="B5" s="225" t="s">
        <v>108</v>
      </c>
      <c r="C5" s="201"/>
    </row>
    <row r="6" spans="1:3" ht="15.75" customHeight="1" x14ac:dyDescent="0.3">
      <c r="A6" s="201"/>
      <c r="B6" s="225" t="s">
        <v>64</v>
      </c>
      <c r="C6" s="201"/>
    </row>
    <row r="7" spans="1:3" ht="17.25" customHeight="1" x14ac:dyDescent="0.3">
      <c r="A7" s="201"/>
      <c r="B7" s="226" t="s">
        <v>63</v>
      </c>
      <c r="C7" s="201"/>
    </row>
    <row r="8" spans="1:3" ht="16.5" customHeight="1" x14ac:dyDescent="0.3">
      <c r="A8" s="201"/>
      <c r="B8" s="225" t="s">
        <v>62</v>
      </c>
      <c r="C8" s="201"/>
    </row>
    <row r="9" spans="1:3" ht="29.25" customHeight="1" x14ac:dyDescent="0.3">
      <c r="A9" s="201"/>
      <c r="B9" s="225" t="s">
        <v>61</v>
      </c>
      <c r="C9" s="201"/>
    </row>
    <row r="10" spans="1:3" ht="39.75" customHeight="1" x14ac:dyDescent="0.3">
      <c r="A10" s="201"/>
      <c r="B10" s="225" t="s">
        <v>60</v>
      </c>
      <c r="C10" s="201"/>
    </row>
    <row r="11" spans="1:3" ht="18" customHeight="1" x14ac:dyDescent="0.3">
      <c r="A11" s="201"/>
      <c r="B11" s="225" t="s">
        <v>59</v>
      </c>
      <c r="C11" s="201"/>
    </row>
    <row r="12" spans="1:3" ht="28.5" customHeight="1" x14ac:dyDescent="0.3">
      <c r="A12" s="201"/>
      <c r="B12" s="227" t="s">
        <v>58</v>
      </c>
      <c r="C12" s="201"/>
    </row>
    <row r="13" spans="1:3" ht="15.75" customHeight="1" x14ac:dyDescent="0.3">
      <c r="A13" s="201"/>
      <c r="B13" s="228" t="s">
        <v>57</v>
      </c>
      <c r="C13" s="201"/>
    </row>
    <row r="14" spans="1:3" ht="18.75" customHeight="1" x14ac:dyDescent="0.3">
      <c r="A14" s="201"/>
      <c r="B14" s="228" t="s">
        <v>56</v>
      </c>
      <c r="C14" s="201"/>
    </row>
    <row r="15" spans="1:3" ht="17.25" customHeight="1" x14ac:dyDescent="0.3">
      <c r="A15" s="201"/>
      <c r="B15" s="227" t="s">
        <v>113</v>
      </c>
      <c r="C15" s="201"/>
    </row>
    <row r="16" spans="1:3" ht="30.75" customHeight="1" x14ac:dyDescent="0.3">
      <c r="A16" s="201"/>
      <c r="B16" s="227" t="s">
        <v>114</v>
      </c>
      <c r="C16" s="201"/>
    </row>
    <row r="17" spans="1:6" ht="33.75" customHeight="1" x14ac:dyDescent="0.3">
      <c r="A17" s="201"/>
      <c r="B17" s="227" t="s">
        <v>115</v>
      </c>
      <c r="C17" s="201"/>
    </row>
    <row r="18" spans="1:6" ht="39.75" customHeight="1" x14ac:dyDescent="0.3">
      <c r="A18" s="201"/>
      <c r="B18" s="227" t="s">
        <v>116</v>
      </c>
      <c r="C18" s="201"/>
    </row>
    <row r="19" spans="1:6" ht="55.5" customHeight="1" x14ac:dyDescent="0.3">
      <c r="A19" s="201"/>
      <c r="B19" s="229" t="s">
        <v>117</v>
      </c>
      <c r="C19" s="201"/>
    </row>
    <row r="20" spans="1:6" ht="32.25" customHeight="1" x14ac:dyDescent="0.3">
      <c r="A20" s="201"/>
      <c r="B20" s="229" t="s">
        <v>118</v>
      </c>
      <c r="C20" s="201"/>
    </row>
    <row r="21" spans="1:6" ht="44.25" customHeight="1" x14ac:dyDescent="0.3">
      <c r="A21" s="201"/>
      <c r="B21" s="229" t="s">
        <v>119</v>
      </c>
      <c r="C21" s="201"/>
    </row>
    <row r="22" spans="1:6" ht="31.5" customHeight="1" x14ac:dyDescent="0.3">
      <c r="A22" s="201"/>
      <c r="B22" s="230" t="s">
        <v>107</v>
      </c>
      <c r="C22" s="201"/>
    </row>
    <row r="23" spans="1:6" ht="107.25" customHeight="1" x14ac:dyDescent="0.3">
      <c r="A23" s="201"/>
      <c r="B23" s="231" t="s">
        <v>120</v>
      </c>
      <c r="C23" s="201"/>
    </row>
    <row r="24" spans="1:6" ht="42.75" customHeight="1" x14ac:dyDescent="0.3">
      <c r="A24" s="203"/>
      <c r="B24" s="226" t="s">
        <v>121</v>
      </c>
      <c r="C24" s="203"/>
    </row>
    <row r="25" spans="1:6" ht="15" customHeight="1" x14ac:dyDescent="0.3">
      <c r="A25" s="202"/>
      <c r="B25" s="206" t="s">
        <v>55</v>
      </c>
      <c r="C25" s="202"/>
    </row>
    <row r="26" spans="1:6" ht="15" customHeight="1" x14ac:dyDescent="0.3">
      <c r="A26" s="202"/>
      <c r="B26" s="207"/>
      <c r="C26" s="202"/>
      <c r="D26" s="4"/>
      <c r="E26" s="4"/>
      <c r="F26" s="4"/>
    </row>
    <row r="27" spans="1:6" ht="15" customHeight="1" x14ac:dyDescent="0.3">
      <c r="A27" s="202"/>
      <c r="B27" s="207"/>
      <c r="C27" s="204"/>
      <c r="D27" s="4"/>
      <c r="E27" s="4"/>
      <c r="F27" s="4"/>
    </row>
    <row r="28" spans="1:6" ht="15" customHeight="1" x14ac:dyDescent="0.3">
      <c r="A28" s="202"/>
      <c r="B28" s="207"/>
      <c r="C28" s="204"/>
      <c r="D28" s="4"/>
      <c r="E28" s="4"/>
      <c r="F28" s="4"/>
    </row>
    <row r="29" spans="1:6" ht="15" customHeight="1" x14ac:dyDescent="0.3">
      <c r="A29" s="202"/>
      <c r="B29" s="207"/>
      <c r="C29" s="204"/>
      <c r="D29" s="4"/>
      <c r="E29" s="4"/>
      <c r="F29" s="4"/>
    </row>
    <row r="30" spans="1:6" ht="15" customHeight="1" x14ac:dyDescent="0.3">
      <c r="A30" s="202"/>
      <c r="B30" s="208"/>
      <c r="C30" s="204"/>
    </row>
    <row r="31" spans="1:6" ht="15" customHeight="1" x14ac:dyDescent="0.3">
      <c r="A31" s="220"/>
      <c r="B31" s="209"/>
      <c r="C31" s="205"/>
    </row>
    <row r="32" spans="1:6" x14ac:dyDescent="0.3">
      <c r="B32" s="23"/>
    </row>
    <row r="33" spans="1:3" ht="30.75" customHeight="1" x14ac:dyDescent="0.3">
      <c r="A33" s="440" t="s">
        <v>122</v>
      </c>
      <c r="B33" s="441"/>
      <c r="C33" s="441"/>
    </row>
    <row r="34" spans="1:3" ht="44.25" customHeight="1" x14ac:dyDescent="0.3">
      <c r="A34" s="442" t="s">
        <v>123</v>
      </c>
      <c r="B34" s="443"/>
      <c r="C34" s="443"/>
    </row>
    <row r="35" spans="1:3" ht="30.75" customHeight="1" x14ac:dyDescent="0.3">
      <c r="A35" s="440" t="s">
        <v>124</v>
      </c>
      <c r="B35" s="444"/>
      <c r="C35" s="444"/>
    </row>
    <row r="36" spans="1:3" ht="44.25" customHeight="1" x14ac:dyDescent="0.3">
      <c r="A36" s="434" t="s">
        <v>125</v>
      </c>
      <c r="B36" s="435"/>
      <c r="C36" s="435"/>
    </row>
  </sheetData>
  <sheetProtection algorithmName="SHA-512" hashValue="Zxtj5zfpVj+YhHZJA7iBYaM2LSb6+S/oAblSh+xF5swZqqvusyfpQQa3fv3TRYiA4/KT/vdyTC0mhjqkRQQeLA==" saltValue="9ZVTY0yih3y5qriXlAOQpQ==" spinCount="100000" sheet="1" selectLockedCells="1"/>
  <mergeCells count="6">
    <mergeCell ref="A36:C36"/>
    <mergeCell ref="A1:A2"/>
    <mergeCell ref="C1:C2"/>
    <mergeCell ref="A33:C33"/>
    <mergeCell ref="A34:C34"/>
    <mergeCell ref="A35:C35"/>
  </mergeCells>
  <printOptions horizontalCentered="1" verticalCentered="1"/>
  <pageMargins left="0.70866141732283472" right="0.39370078740157483" top="0.78740157480314965" bottom="0.78740157480314965" header="0.31496062992125984" footer="0.31496062992125984"/>
  <pageSetup paperSize="9" orientation="portrait" r:id="rId1"/>
  <headerFooter>
    <oddHeader>&amp;L&amp;"-,Fett"&amp;12Anlage 1 
&amp;C                                        &amp;R&amp;"-,Fett"&amp;10Die Unterlagen verbleiben bei dem örtlich zuständigen Jugendamt</oddHeader>
    <oddFooter>&amp;L&amp;10Stand August 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07409-CFFC-42A9-A904-1B3A9EFE4A64}">
  <sheetPr>
    <pageSetUpPr fitToPage="1"/>
  </sheetPr>
  <dimension ref="A1:Q220"/>
  <sheetViews>
    <sheetView showGridLines="0" view="pageLayout" zoomScale="50" zoomScaleNormal="75" zoomScalePageLayoutView="50" workbookViewId="0">
      <selection activeCell="E13" sqref="E12:E13"/>
    </sheetView>
  </sheetViews>
  <sheetFormatPr baseColWidth="10" defaultColWidth="11.44140625" defaultRowHeight="13.8" x14ac:dyDescent="0.25"/>
  <cols>
    <col min="1" max="1" width="44.5546875" style="15" customWidth="1"/>
    <col min="2" max="2" width="18.109375" style="15" customWidth="1"/>
    <col min="3" max="5" width="29.88671875" style="15" customWidth="1"/>
    <col min="6" max="6" width="34.44140625" style="15" customWidth="1"/>
    <col min="7" max="7" width="30.88671875" style="15" customWidth="1"/>
    <col min="8" max="16384" width="11.44140625" style="15"/>
  </cols>
  <sheetData>
    <row r="1" spans="1:7" ht="18" customHeight="1" x14ac:dyDescent="0.3">
      <c r="A1" s="94" t="s">
        <v>224</v>
      </c>
      <c r="B1" s="542"/>
      <c r="C1" s="542"/>
      <c r="D1" s="542"/>
      <c r="E1" s="95"/>
      <c r="F1" s="95"/>
      <c r="G1" s="96"/>
    </row>
    <row r="2" spans="1:7" ht="18" customHeight="1" x14ac:dyDescent="0.3">
      <c r="A2" s="94" t="s">
        <v>225</v>
      </c>
      <c r="B2" s="543"/>
      <c r="C2" s="544"/>
      <c r="D2" s="545"/>
      <c r="E2" s="97"/>
      <c r="F2" s="97"/>
    </row>
    <row r="3" spans="1:7" x14ac:dyDescent="0.25">
      <c r="E3" s="96"/>
      <c r="F3" s="96"/>
    </row>
    <row r="4" spans="1:7" ht="17.399999999999999" x14ac:dyDescent="0.3">
      <c r="A4" s="98" t="s">
        <v>226</v>
      </c>
      <c r="B4" s="99"/>
      <c r="C4" s="99"/>
      <c r="D4" s="99"/>
      <c r="E4" s="99"/>
      <c r="F4" s="99"/>
      <c r="G4" s="99"/>
    </row>
    <row r="6" spans="1:7" ht="17.399999999999999" x14ac:dyDescent="0.3">
      <c r="A6" s="546" t="s">
        <v>227</v>
      </c>
      <c r="B6" s="546"/>
      <c r="C6" s="546"/>
      <c r="D6" s="546"/>
      <c r="E6" s="546"/>
      <c r="F6" s="546"/>
      <c r="G6" s="546"/>
    </row>
    <row r="7" spans="1:7" ht="75" customHeight="1" x14ac:dyDescent="0.25">
      <c r="A7" s="100" t="s">
        <v>147</v>
      </c>
      <c r="B7" s="199" t="s">
        <v>228</v>
      </c>
      <c r="C7" s="101" t="s">
        <v>306</v>
      </c>
      <c r="D7" s="198" t="s">
        <v>305</v>
      </c>
      <c r="E7" s="198" t="s">
        <v>229</v>
      </c>
      <c r="F7" s="197" t="s">
        <v>150</v>
      </c>
      <c r="G7" s="197" t="s">
        <v>304</v>
      </c>
    </row>
    <row r="8" spans="1:7" ht="17.399999999999999" x14ac:dyDescent="0.3">
      <c r="A8" s="102" t="s">
        <v>155</v>
      </c>
      <c r="B8" s="103">
        <v>22.5</v>
      </c>
      <c r="C8" s="232"/>
      <c r="D8" s="233"/>
      <c r="E8" s="234"/>
      <c r="F8" s="104">
        <v>0.2</v>
      </c>
      <c r="G8" s="105">
        <f>SUM(B8*C8*F8)+(B8*D8*F8)+(B8*E8*F8)</f>
        <v>0</v>
      </c>
    </row>
    <row r="9" spans="1:7" ht="17.399999999999999" x14ac:dyDescent="0.3">
      <c r="A9" s="102"/>
      <c r="B9" s="103">
        <v>30</v>
      </c>
      <c r="C9" s="232"/>
      <c r="D9" s="233"/>
      <c r="E9" s="234"/>
      <c r="F9" s="104">
        <v>0.2</v>
      </c>
      <c r="G9" s="105">
        <f t="shared" ref="G9:G19" si="0">SUM(B9*C9*F9)+(B9*D9*F9)+(B9*E9*F9)</f>
        <v>0</v>
      </c>
    </row>
    <row r="10" spans="1:7" ht="17.399999999999999" x14ac:dyDescent="0.3">
      <c r="A10" s="102"/>
      <c r="B10" s="103">
        <v>42.5</v>
      </c>
      <c r="C10" s="232"/>
      <c r="D10" s="233"/>
      <c r="E10" s="234"/>
      <c r="F10" s="104">
        <v>0.2</v>
      </c>
      <c r="G10" s="105">
        <f t="shared" si="0"/>
        <v>0</v>
      </c>
    </row>
    <row r="11" spans="1:7" ht="17.399999999999999" x14ac:dyDescent="0.3">
      <c r="A11" s="102"/>
      <c r="B11" s="103">
        <v>50</v>
      </c>
      <c r="C11" s="235"/>
      <c r="D11" s="233"/>
      <c r="E11" s="234"/>
      <c r="F11" s="104">
        <v>0.2</v>
      </c>
      <c r="G11" s="105">
        <f t="shared" si="0"/>
        <v>0</v>
      </c>
    </row>
    <row r="12" spans="1:7" ht="17.399999999999999" x14ac:dyDescent="0.3">
      <c r="A12" s="106" t="s">
        <v>157</v>
      </c>
      <c r="B12" s="103">
        <v>22.5</v>
      </c>
      <c r="C12" s="235"/>
      <c r="D12" s="233"/>
      <c r="E12" s="234"/>
      <c r="F12" s="104">
        <v>7.0000000000000007E-2</v>
      </c>
      <c r="G12" s="105">
        <f t="shared" si="0"/>
        <v>0</v>
      </c>
    </row>
    <row r="13" spans="1:7" ht="17.399999999999999" x14ac:dyDescent="0.3">
      <c r="A13" s="106"/>
      <c r="B13" s="103">
        <v>30</v>
      </c>
      <c r="C13" s="235"/>
      <c r="D13" s="233"/>
      <c r="E13" s="234"/>
      <c r="F13" s="104">
        <v>7.0000000000000007E-2</v>
      </c>
      <c r="G13" s="105">
        <f t="shared" si="0"/>
        <v>0</v>
      </c>
    </row>
    <row r="14" spans="1:7" ht="17.399999999999999" x14ac:dyDescent="0.3">
      <c r="A14" s="106"/>
      <c r="B14" s="103">
        <v>42.5</v>
      </c>
      <c r="C14" s="235"/>
      <c r="D14" s="233"/>
      <c r="E14" s="234"/>
      <c r="F14" s="104">
        <v>7.0000000000000007E-2</v>
      </c>
      <c r="G14" s="105">
        <f t="shared" si="0"/>
        <v>0</v>
      </c>
    </row>
    <row r="15" spans="1:7" ht="17.399999999999999" x14ac:dyDescent="0.3">
      <c r="A15" s="102"/>
      <c r="B15" s="103">
        <v>50</v>
      </c>
      <c r="C15" s="235"/>
      <c r="D15" s="233"/>
      <c r="E15" s="234"/>
      <c r="F15" s="104">
        <v>7.0000000000000007E-2</v>
      </c>
      <c r="G15" s="105">
        <f t="shared" si="0"/>
        <v>0</v>
      </c>
    </row>
    <row r="16" spans="1:7" ht="17.399999999999999" x14ac:dyDescent="0.3">
      <c r="A16" s="102" t="s">
        <v>159</v>
      </c>
      <c r="B16" s="103">
        <v>22.5</v>
      </c>
      <c r="C16" s="235"/>
      <c r="D16" s="233"/>
      <c r="E16" s="234"/>
      <c r="F16" s="104">
        <v>0.06</v>
      </c>
      <c r="G16" s="105">
        <f t="shared" si="0"/>
        <v>0</v>
      </c>
    </row>
    <row r="17" spans="1:7" ht="17.399999999999999" x14ac:dyDescent="0.3">
      <c r="A17" s="102"/>
      <c r="B17" s="103">
        <v>30</v>
      </c>
      <c r="C17" s="235"/>
      <c r="D17" s="233"/>
      <c r="E17" s="234"/>
      <c r="F17" s="104">
        <v>0.06</v>
      </c>
      <c r="G17" s="105">
        <f t="shared" si="0"/>
        <v>0</v>
      </c>
    </row>
    <row r="18" spans="1:7" ht="17.399999999999999" x14ac:dyDescent="0.3">
      <c r="A18" s="102"/>
      <c r="B18" s="103">
        <v>42.5</v>
      </c>
      <c r="C18" s="235"/>
      <c r="D18" s="233"/>
      <c r="E18" s="234"/>
      <c r="F18" s="104">
        <v>0.06</v>
      </c>
      <c r="G18" s="105">
        <f t="shared" si="0"/>
        <v>0</v>
      </c>
    </row>
    <row r="19" spans="1:7" ht="17.399999999999999" x14ac:dyDescent="0.3">
      <c r="A19" s="102"/>
      <c r="B19" s="103">
        <v>50</v>
      </c>
      <c r="C19" s="235"/>
      <c r="D19" s="233"/>
      <c r="E19" s="234"/>
      <c r="F19" s="104">
        <v>0.06</v>
      </c>
      <c r="G19" s="105">
        <f t="shared" si="0"/>
        <v>0</v>
      </c>
    </row>
    <row r="20" spans="1:7" ht="17.399999999999999" x14ac:dyDescent="0.3">
      <c r="A20" s="107" t="s">
        <v>230</v>
      </c>
      <c r="B20" s="102"/>
      <c r="C20" s="108">
        <f>SUM(C8:C19)+SUM(D8:D19)</f>
        <v>0</v>
      </c>
      <c r="D20" s="109"/>
      <c r="E20" s="110"/>
      <c r="F20" s="110"/>
    </row>
    <row r="21" spans="1:7" ht="17.399999999999999" x14ac:dyDescent="0.3">
      <c r="A21" s="107" t="s">
        <v>231</v>
      </c>
      <c r="B21" s="102"/>
      <c r="C21" s="108">
        <f>SUM(E8:E19)+C20</f>
        <v>0</v>
      </c>
      <c r="D21" s="96"/>
      <c r="E21" s="547" t="s">
        <v>232</v>
      </c>
      <c r="F21" s="547"/>
      <c r="G21" s="111">
        <f>SUM(G8:G19)</f>
        <v>0</v>
      </c>
    </row>
    <row r="22" spans="1:7" ht="37.950000000000003" customHeight="1" x14ac:dyDescent="0.3">
      <c r="A22" s="112"/>
      <c r="B22" s="113"/>
      <c r="C22" s="114"/>
      <c r="E22" s="548" t="s">
        <v>233</v>
      </c>
      <c r="F22" s="548"/>
      <c r="G22" s="115">
        <f xml:space="preserve"> G21*22%</f>
        <v>0</v>
      </c>
    </row>
    <row r="23" spans="1:7" ht="36.6" customHeight="1" x14ac:dyDescent="0.3">
      <c r="A23" s="116" t="s">
        <v>234</v>
      </c>
      <c r="B23"/>
      <c r="C23"/>
      <c r="E23" s="549" t="s">
        <v>235</v>
      </c>
      <c r="F23" s="549"/>
      <c r="G23" s="117">
        <f>SUM(G21+G22)</f>
        <v>0</v>
      </c>
    </row>
    <row r="24" spans="1:7" ht="42.75" customHeight="1" x14ac:dyDescent="0.3">
      <c r="A24" s="236"/>
      <c r="B24" t="s">
        <v>236</v>
      </c>
      <c r="C24"/>
      <c r="E24" s="538" t="s">
        <v>237</v>
      </c>
      <c r="F24" s="538"/>
      <c r="G24" s="118">
        <f>IF(AND(G21*20%&lt;=1.5*A24,G21*20%&lt;=60),G21*20%,IF(1.5*A24&lt;=60,1.5*A24,60))</f>
        <v>0</v>
      </c>
    </row>
    <row r="25" spans="1:7" ht="27.75" customHeight="1" x14ac:dyDescent="0.3">
      <c r="A25" s="119"/>
      <c r="B25" s="113"/>
      <c r="C25" s="120"/>
      <c r="E25" s="121"/>
      <c r="F25" s="122" t="s">
        <v>238</v>
      </c>
      <c r="G25" s="123">
        <f>SUM(G23:G24)</f>
        <v>0</v>
      </c>
    </row>
    <row r="26" spans="1:7" ht="19.95" customHeight="1" x14ac:dyDescent="0.3">
      <c r="A26" s="96"/>
      <c r="B26" s="96"/>
      <c r="C26" s="96"/>
      <c r="D26" s="96"/>
      <c r="E26" s="124"/>
      <c r="F26" s="124"/>
      <c r="G26" s="96"/>
    </row>
    <row r="27" spans="1:7" ht="39.75" customHeight="1" x14ac:dyDescent="0.25">
      <c r="A27" s="507" t="s">
        <v>239</v>
      </c>
      <c r="B27" s="507"/>
      <c r="C27" s="507"/>
      <c r="D27" s="507"/>
      <c r="E27" s="507"/>
      <c r="F27" s="507"/>
      <c r="G27" s="507"/>
    </row>
    <row r="28" spans="1:7" ht="37.950000000000003" customHeight="1" x14ac:dyDescent="0.25">
      <c r="A28" s="539" t="s">
        <v>240</v>
      </c>
      <c r="B28" s="539"/>
      <c r="C28" s="539"/>
      <c r="D28" s="539"/>
      <c r="E28" s="539"/>
      <c r="F28" s="539"/>
      <c r="G28" s="539"/>
    </row>
    <row r="29" spans="1:7" ht="61.2" customHeight="1" x14ac:dyDescent="0.25">
      <c r="A29" s="507" t="s">
        <v>241</v>
      </c>
      <c r="B29" s="507"/>
      <c r="C29" s="507"/>
      <c r="D29" s="507"/>
      <c r="E29" s="507"/>
      <c r="F29" s="507"/>
      <c r="G29" s="507"/>
    </row>
    <row r="30" spans="1:7" ht="39.75" customHeight="1" x14ac:dyDescent="0.25">
      <c r="A30" s="540" t="s">
        <v>242</v>
      </c>
      <c r="B30" s="540"/>
      <c r="C30" s="540"/>
      <c r="D30" s="540"/>
      <c r="E30" s="540"/>
      <c r="F30" s="540"/>
      <c r="G30" s="540"/>
    </row>
    <row r="31" spans="1:7" ht="59.25" customHeight="1" x14ac:dyDescent="0.25">
      <c r="A31" s="541" t="s">
        <v>243</v>
      </c>
      <c r="B31" s="541"/>
      <c r="C31" s="541"/>
      <c r="D31" s="541"/>
      <c r="E31" s="541"/>
      <c r="F31" s="541"/>
      <c r="G31" s="541"/>
    </row>
    <row r="32" spans="1:7" ht="17.399999999999999" x14ac:dyDescent="0.25">
      <c r="A32" s="520" t="s">
        <v>244</v>
      </c>
      <c r="B32" s="521"/>
      <c r="C32" s="521"/>
      <c r="D32" s="521"/>
      <c r="E32" s="521"/>
      <c r="F32" s="521"/>
      <c r="G32" s="522"/>
    </row>
    <row r="33" spans="1:7" ht="36.6" x14ac:dyDescent="0.25">
      <c r="A33" s="125" t="s">
        <v>169</v>
      </c>
      <c r="B33" s="125" t="s">
        <v>186</v>
      </c>
      <c r="C33" s="126" t="s">
        <v>171</v>
      </c>
      <c r="D33" s="126" t="s">
        <v>245</v>
      </c>
      <c r="E33" s="125" t="s">
        <v>173</v>
      </c>
      <c r="F33" s="125" t="s">
        <v>246</v>
      </c>
      <c r="G33" s="126" t="s">
        <v>247</v>
      </c>
    </row>
    <row r="34" spans="1:7" ht="17.399999999999999" x14ac:dyDescent="0.3">
      <c r="A34" s="127"/>
      <c r="B34" s="127"/>
      <c r="C34" s="127"/>
      <c r="D34" s="127"/>
      <c r="E34" s="127"/>
      <c r="F34" s="127"/>
      <c r="G34" s="128"/>
    </row>
    <row r="35" spans="1:7" ht="17.399999999999999" x14ac:dyDescent="0.3">
      <c r="A35" s="127"/>
      <c r="B35" s="127"/>
      <c r="C35" s="127"/>
      <c r="D35" s="127"/>
      <c r="E35" s="127"/>
      <c r="F35" s="127"/>
      <c r="G35" s="128"/>
    </row>
    <row r="36" spans="1:7" ht="17.399999999999999" x14ac:dyDescent="0.3">
      <c r="A36" s="127"/>
      <c r="B36" s="127"/>
      <c r="C36" s="127"/>
      <c r="D36" s="127"/>
      <c r="E36" s="127"/>
      <c r="F36" s="127"/>
      <c r="G36" s="128"/>
    </row>
    <row r="37" spans="1:7" ht="17.399999999999999" x14ac:dyDescent="0.3">
      <c r="A37" s="127"/>
      <c r="B37" s="127"/>
      <c r="C37" s="127"/>
      <c r="D37" s="127"/>
      <c r="E37" s="127"/>
      <c r="F37" s="127"/>
      <c r="G37" s="128"/>
    </row>
    <row r="38" spans="1:7" ht="17.399999999999999" x14ac:dyDescent="0.3">
      <c r="A38" s="127"/>
      <c r="B38" s="127"/>
      <c r="C38" s="127"/>
      <c r="D38" s="127"/>
      <c r="E38" s="127"/>
      <c r="F38" s="127"/>
      <c r="G38" s="128"/>
    </row>
    <row r="39" spans="1:7" ht="18" customHeight="1" x14ac:dyDescent="0.25">
      <c r="A39" s="523" t="s">
        <v>248</v>
      </c>
      <c r="B39" s="523"/>
      <c r="C39" s="523"/>
      <c r="D39" s="524"/>
      <c r="E39" s="527" t="s">
        <v>249</v>
      </c>
      <c r="F39" s="528"/>
      <c r="G39" s="129">
        <f>SUM(G34:G38)</f>
        <v>0</v>
      </c>
    </row>
    <row r="40" spans="1:7" ht="18" customHeight="1" x14ac:dyDescent="0.25">
      <c r="A40" s="525"/>
      <c r="B40" s="525"/>
      <c r="C40" s="525"/>
      <c r="D40" s="526"/>
      <c r="E40" s="529" t="s">
        <v>250</v>
      </c>
      <c r="F40" s="530"/>
      <c r="G40" s="533">
        <f>G24</f>
        <v>0</v>
      </c>
    </row>
    <row r="41" spans="1:7" ht="22.5" customHeight="1" x14ac:dyDescent="0.25">
      <c r="A41" s="525"/>
      <c r="B41" s="525"/>
      <c r="C41" s="525"/>
      <c r="D41" s="526"/>
      <c r="E41" s="531"/>
      <c r="F41" s="532"/>
      <c r="G41" s="534"/>
    </row>
    <row r="42" spans="1:7" ht="13.95" customHeight="1" x14ac:dyDescent="0.25">
      <c r="A42" s="525"/>
      <c r="B42" s="525"/>
      <c r="C42" s="525"/>
      <c r="D42" s="526"/>
      <c r="E42" s="531"/>
      <c r="F42" s="532"/>
      <c r="G42" s="535"/>
    </row>
    <row r="43" spans="1:7" ht="23.25" customHeight="1" x14ac:dyDescent="0.3">
      <c r="A43" s="130"/>
      <c r="B43" s="130"/>
      <c r="C43" s="130"/>
      <c r="D43" s="131"/>
      <c r="E43" s="536" t="s">
        <v>251</v>
      </c>
      <c r="F43" s="537"/>
      <c r="G43" s="132">
        <f>(G39-G40)</f>
        <v>0</v>
      </c>
    </row>
    <row r="44" spans="1:7" ht="18" customHeight="1" x14ac:dyDescent="0.25">
      <c r="A44" s="133"/>
      <c r="B44" s="133"/>
      <c r="C44" s="133"/>
      <c r="D44" s="133"/>
      <c r="E44" s="134"/>
      <c r="F44" s="134"/>
      <c r="G44" s="135"/>
    </row>
    <row r="45" spans="1:7" ht="24" customHeight="1" x14ac:dyDescent="0.25">
      <c r="A45" s="511" t="s">
        <v>252</v>
      </c>
      <c r="B45" s="512"/>
      <c r="C45" s="512"/>
      <c r="D45" s="512"/>
      <c r="E45" s="512"/>
      <c r="F45" s="512"/>
      <c r="G45" s="513"/>
    </row>
    <row r="46" spans="1:7" ht="36.6" x14ac:dyDescent="0.25">
      <c r="A46" s="136" t="s">
        <v>169</v>
      </c>
      <c r="B46" s="136" t="s">
        <v>186</v>
      </c>
      <c r="C46" s="137" t="s">
        <v>171</v>
      </c>
      <c r="D46" s="137" t="s">
        <v>253</v>
      </c>
      <c r="E46" s="136" t="s">
        <v>254</v>
      </c>
      <c r="F46" s="137" t="s">
        <v>255</v>
      </c>
      <c r="G46" s="137" t="s">
        <v>256</v>
      </c>
    </row>
    <row r="47" spans="1:7" ht="17.399999999999999" x14ac:dyDescent="0.3">
      <c r="A47" s="138"/>
      <c r="B47" s="138"/>
      <c r="C47" s="138"/>
      <c r="D47" s="138"/>
      <c r="E47" s="138"/>
      <c r="F47" s="138"/>
      <c r="G47" s="128"/>
    </row>
    <row r="48" spans="1:7" ht="17.399999999999999" x14ac:dyDescent="0.3">
      <c r="A48" s="138"/>
      <c r="B48" s="138"/>
      <c r="C48" s="138"/>
      <c r="D48" s="138"/>
      <c r="E48" s="138"/>
      <c r="F48" s="138"/>
      <c r="G48" s="128"/>
    </row>
    <row r="49" spans="1:7" ht="17.399999999999999" x14ac:dyDescent="0.3">
      <c r="A49" s="138"/>
      <c r="B49" s="138"/>
      <c r="C49" s="138"/>
      <c r="D49" s="138"/>
      <c r="E49" s="138"/>
      <c r="F49" s="138"/>
      <c r="G49" s="128"/>
    </row>
    <row r="50" spans="1:7" ht="17.399999999999999" x14ac:dyDescent="0.3">
      <c r="A50" s="138"/>
      <c r="B50" s="138"/>
      <c r="C50" s="138"/>
      <c r="D50" s="138"/>
      <c r="E50" s="138"/>
      <c r="F50" s="138"/>
      <c r="G50" s="128"/>
    </row>
    <row r="51" spans="1:7" ht="17.399999999999999" x14ac:dyDescent="0.3">
      <c r="A51" s="138"/>
      <c r="B51" s="138"/>
      <c r="C51" s="138"/>
      <c r="D51" s="138"/>
      <c r="E51" s="138"/>
      <c r="F51" s="138"/>
      <c r="G51" s="128"/>
    </row>
    <row r="52" spans="1:7" ht="17.399999999999999" x14ac:dyDescent="0.3">
      <c r="A52" s="138"/>
      <c r="B52" s="138"/>
      <c r="C52" s="138"/>
      <c r="D52" s="138"/>
      <c r="E52" s="138"/>
      <c r="F52" s="138"/>
      <c r="G52" s="128"/>
    </row>
    <row r="53" spans="1:7" ht="17.399999999999999" x14ac:dyDescent="0.3">
      <c r="A53" s="139"/>
      <c r="B53" s="139"/>
      <c r="C53" s="139"/>
      <c r="D53" s="139"/>
      <c r="E53" s="140"/>
      <c r="F53" s="141" t="s">
        <v>249</v>
      </c>
      <c r="G53" s="142">
        <f>SUM(G47:G52)</f>
        <v>0</v>
      </c>
    </row>
    <row r="54" spans="1:7" ht="52.2" customHeight="1" x14ac:dyDescent="0.3">
      <c r="A54" s="514" t="s">
        <v>257</v>
      </c>
      <c r="B54" s="514"/>
      <c r="C54" s="514"/>
      <c r="D54" s="514"/>
      <c r="E54" s="514"/>
      <c r="F54" s="143" t="s">
        <v>258</v>
      </c>
      <c r="G54" s="144">
        <f>G23*15%</f>
        <v>0</v>
      </c>
    </row>
    <row r="55" spans="1:7" ht="73.5" customHeight="1" x14ac:dyDescent="0.3">
      <c r="A55" s="514"/>
      <c r="B55" s="514"/>
      <c r="C55" s="514"/>
      <c r="D55" s="514"/>
      <c r="E55" s="514"/>
      <c r="F55" s="145" t="s">
        <v>259</v>
      </c>
      <c r="G55" s="146">
        <f>IF(G53&lt;G54,G53,G54)</f>
        <v>0</v>
      </c>
    </row>
    <row r="56" spans="1:7" ht="55.95" customHeight="1" x14ac:dyDescent="0.25">
      <c r="A56" s="515" t="s">
        <v>260</v>
      </c>
      <c r="B56" s="515"/>
      <c r="C56" s="515"/>
      <c r="D56" s="515"/>
      <c r="E56" s="515"/>
      <c r="F56" s="500"/>
      <c r="G56" s="500"/>
    </row>
    <row r="57" spans="1:7" ht="46.5" customHeight="1" x14ac:dyDescent="0.25">
      <c r="A57" s="500" t="s">
        <v>261</v>
      </c>
      <c r="B57" s="500"/>
      <c r="C57" s="500"/>
      <c r="D57" s="500"/>
      <c r="E57" s="500"/>
      <c r="F57" s="500"/>
      <c r="G57" s="500"/>
    </row>
    <row r="58" spans="1:7" ht="39" customHeight="1" x14ac:dyDescent="0.3">
      <c r="A58" s="516" t="s">
        <v>262</v>
      </c>
      <c r="B58" s="517"/>
      <c r="C58" s="517"/>
      <c r="D58" s="517"/>
      <c r="E58" s="517"/>
      <c r="F58" s="517"/>
      <c r="G58" s="518"/>
    </row>
    <row r="59" spans="1:7" ht="36.6" x14ac:dyDescent="0.3">
      <c r="A59" s="147" t="s">
        <v>169</v>
      </c>
      <c r="B59" s="147" t="s">
        <v>186</v>
      </c>
      <c r="C59" s="148" t="s">
        <v>171</v>
      </c>
      <c r="D59" s="148" t="s">
        <v>245</v>
      </c>
      <c r="E59" s="147" t="s">
        <v>173</v>
      </c>
      <c r="F59" s="149" t="s">
        <v>263</v>
      </c>
      <c r="G59" s="150" t="s">
        <v>264</v>
      </c>
    </row>
    <row r="60" spans="1:7" ht="17.399999999999999" x14ac:dyDescent="0.3">
      <c r="A60" s="127"/>
      <c r="B60" s="127"/>
      <c r="C60" s="127"/>
      <c r="D60" s="127"/>
      <c r="E60" s="127"/>
      <c r="F60" s="127"/>
      <c r="G60" s="151"/>
    </row>
    <row r="61" spans="1:7" ht="17.399999999999999" x14ac:dyDescent="0.3">
      <c r="A61" s="127"/>
      <c r="B61" s="127"/>
      <c r="C61" s="127"/>
      <c r="D61" s="127"/>
      <c r="E61" s="127"/>
      <c r="F61" s="127"/>
      <c r="G61" s="151"/>
    </row>
    <row r="62" spans="1:7" ht="17.399999999999999" x14ac:dyDescent="0.3">
      <c r="A62" s="127"/>
      <c r="B62" s="127"/>
      <c r="C62" s="127"/>
      <c r="D62" s="127"/>
      <c r="E62" s="127"/>
      <c r="F62" s="127"/>
      <c r="G62" s="151"/>
    </row>
    <row r="63" spans="1:7" ht="17.399999999999999" x14ac:dyDescent="0.3">
      <c r="A63" s="127"/>
      <c r="B63" s="127"/>
      <c r="C63" s="127"/>
      <c r="D63" s="127"/>
      <c r="E63" s="127"/>
      <c r="F63" s="127"/>
      <c r="G63" s="151"/>
    </row>
    <row r="64" spans="1:7" ht="17.399999999999999" x14ac:dyDescent="0.3">
      <c r="A64" s="127"/>
      <c r="B64" s="127"/>
      <c r="C64" s="127"/>
      <c r="D64" s="127"/>
      <c r="E64" s="127"/>
      <c r="F64" s="127"/>
      <c r="G64" s="151"/>
    </row>
    <row r="65" spans="1:7" ht="17.399999999999999" x14ac:dyDescent="0.3">
      <c r="A65" s="127"/>
      <c r="B65" s="127"/>
      <c r="C65" s="127"/>
      <c r="D65" s="127"/>
      <c r="E65" s="127"/>
      <c r="F65" s="127"/>
      <c r="G65" s="151"/>
    </row>
    <row r="66" spans="1:7" ht="17.399999999999999" x14ac:dyDescent="0.3">
      <c r="A66" s="127"/>
      <c r="B66" s="127"/>
      <c r="C66" s="127"/>
      <c r="D66" s="127"/>
      <c r="E66" s="127"/>
      <c r="F66" s="127"/>
      <c r="G66" s="151"/>
    </row>
    <row r="67" spans="1:7" ht="17.399999999999999" x14ac:dyDescent="0.3">
      <c r="A67" s="127"/>
      <c r="B67" s="127"/>
      <c r="C67" s="127"/>
      <c r="D67" s="127"/>
      <c r="E67" s="127"/>
      <c r="F67" s="127"/>
      <c r="G67" s="151"/>
    </row>
    <row r="68" spans="1:7" ht="17.399999999999999" x14ac:dyDescent="0.3">
      <c r="A68" s="127"/>
      <c r="B68" s="127"/>
      <c r="C68" s="127"/>
      <c r="D68" s="127"/>
      <c r="E68" s="127"/>
      <c r="F68" s="127"/>
      <c r="G68" s="151"/>
    </row>
    <row r="69" spans="1:7" ht="17.399999999999999" x14ac:dyDescent="0.3">
      <c r="A69" s="127"/>
      <c r="B69" s="127"/>
      <c r="C69" s="127"/>
      <c r="D69" s="127"/>
      <c r="E69" s="127"/>
      <c r="F69" s="127"/>
      <c r="G69" s="151"/>
    </row>
    <row r="70" spans="1:7" ht="17.399999999999999" x14ac:dyDescent="0.3">
      <c r="A70" s="127"/>
      <c r="B70" s="127"/>
      <c r="C70" s="127"/>
      <c r="D70" s="127"/>
      <c r="E70" s="127"/>
      <c r="F70" s="127"/>
      <c r="G70" s="151"/>
    </row>
    <row r="71" spans="1:7" ht="17.399999999999999" x14ac:dyDescent="0.3">
      <c r="A71" s="127"/>
      <c r="B71" s="127"/>
      <c r="C71" s="127"/>
      <c r="D71" s="127"/>
      <c r="E71" s="127"/>
      <c r="F71" s="127"/>
      <c r="G71" s="151"/>
    </row>
    <row r="72" spans="1:7" ht="17.399999999999999" x14ac:dyDescent="0.3">
      <c r="A72" s="127"/>
      <c r="B72" s="127"/>
      <c r="C72" s="127"/>
      <c r="D72" s="127"/>
      <c r="E72" s="127"/>
      <c r="F72" s="127"/>
      <c r="G72" s="151"/>
    </row>
    <row r="73" spans="1:7" ht="17.399999999999999" x14ac:dyDescent="0.3">
      <c r="A73" s="127"/>
      <c r="B73" s="127"/>
      <c r="C73" s="127"/>
      <c r="D73" s="127"/>
      <c r="E73" s="127"/>
      <c r="F73" s="127"/>
      <c r="G73" s="151"/>
    </row>
    <row r="74" spans="1:7" ht="17.399999999999999" x14ac:dyDescent="0.3">
      <c r="A74" s="127"/>
      <c r="B74" s="127"/>
      <c r="C74" s="127"/>
      <c r="D74" s="127"/>
      <c r="E74" s="127"/>
      <c r="F74" s="127"/>
      <c r="G74" s="151"/>
    </row>
    <row r="75" spans="1:7" ht="17.399999999999999" x14ac:dyDescent="0.3">
      <c r="A75" s="127"/>
      <c r="B75" s="127"/>
      <c r="C75" s="127"/>
      <c r="D75" s="127"/>
      <c r="E75" s="127"/>
      <c r="F75" s="127"/>
      <c r="G75" s="151"/>
    </row>
    <row r="76" spans="1:7" ht="17.399999999999999" x14ac:dyDescent="0.3">
      <c r="A76" s="127"/>
      <c r="B76" s="127"/>
      <c r="C76" s="127"/>
      <c r="D76" s="127"/>
      <c r="E76" s="127"/>
      <c r="F76" s="127"/>
      <c r="G76" s="151"/>
    </row>
    <row r="77" spans="1:7" ht="17.399999999999999" x14ac:dyDescent="0.3">
      <c r="A77" s="127"/>
      <c r="B77" s="127"/>
      <c r="C77" s="127"/>
      <c r="D77" s="127"/>
      <c r="E77" s="127"/>
      <c r="F77" s="127"/>
      <c r="G77" s="151"/>
    </row>
    <row r="78" spans="1:7" ht="17.399999999999999" x14ac:dyDescent="0.3">
      <c r="A78" s="127"/>
      <c r="B78" s="127"/>
      <c r="C78" s="127"/>
      <c r="D78" s="127"/>
      <c r="E78" s="127"/>
      <c r="F78" s="127"/>
      <c r="G78" s="151"/>
    </row>
    <row r="79" spans="1:7" ht="17.399999999999999" x14ac:dyDescent="0.3">
      <c r="A79" s="127"/>
      <c r="B79" s="127"/>
      <c r="C79" s="127"/>
      <c r="D79" s="127"/>
      <c r="E79" s="127"/>
      <c r="F79" s="127"/>
      <c r="G79" s="151"/>
    </row>
    <row r="80" spans="1:7" ht="17.399999999999999" x14ac:dyDescent="0.3">
      <c r="A80" s="127"/>
      <c r="B80" s="127"/>
      <c r="C80" s="127"/>
      <c r="D80" s="127"/>
      <c r="E80" s="127"/>
      <c r="F80" s="127"/>
      <c r="G80" s="151"/>
    </row>
    <row r="81" spans="1:7" ht="17.399999999999999" x14ac:dyDescent="0.3">
      <c r="A81" s="127"/>
      <c r="B81" s="127"/>
      <c r="C81" s="127"/>
      <c r="D81" s="127"/>
      <c r="E81" s="127"/>
      <c r="F81" s="127"/>
      <c r="G81" s="151"/>
    </row>
    <row r="82" spans="1:7" ht="18" thickBot="1" x14ac:dyDescent="0.35">
      <c r="A82" s="127"/>
      <c r="B82" s="127"/>
      <c r="C82" s="127"/>
      <c r="D82" s="127"/>
      <c r="E82" s="127"/>
      <c r="F82" s="127"/>
      <c r="G82" s="151"/>
    </row>
    <row r="83" spans="1:7" ht="17.399999999999999" x14ac:dyDescent="0.3">
      <c r="D83" s="519" t="s">
        <v>265</v>
      </c>
      <c r="E83" s="519"/>
      <c r="F83" s="519"/>
      <c r="G83" s="152">
        <f>SUM(G60:G81)</f>
        <v>0</v>
      </c>
    </row>
    <row r="84" spans="1:7" ht="17.399999999999999" x14ac:dyDescent="0.3">
      <c r="D84" s="508" t="s">
        <v>266</v>
      </c>
      <c r="E84" s="508"/>
      <c r="F84" s="508"/>
      <c r="G84" s="153">
        <f>G55</f>
        <v>0</v>
      </c>
    </row>
    <row r="85" spans="1:7" ht="17.399999999999999" x14ac:dyDescent="0.3">
      <c r="D85" s="509" t="s">
        <v>267</v>
      </c>
      <c r="E85" s="509"/>
      <c r="F85" s="509"/>
      <c r="G85" s="154">
        <f>SUM(G83:G84)</f>
        <v>0</v>
      </c>
    </row>
    <row r="86" spans="1:7" ht="17.399999999999999" x14ac:dyDescent="0.3">
      <c r="D86" s="509" t="s">
        <v>268</v>
      </c>
      <c r="E86" s="509"/>
      <c r="F86" s="509"/>
      <c r="G86" s="155">
        <f>G25</f>
        <v>0</v>
      </c>
    </row>
    <row r="87" spans="1:7" ht="17.399999999999999" x14ac:dyDescent="0.3">
      <c r="D87" s="510" t="s">
        <v>269</v>
      </c>
      <c r="E87" s="510"/>
      <c r="F87" s="510"/>
      <c r="G87" s="156">
        <f>(G85-G86)</f>
        <v>0</v>
      </c>
    </row>
    <row r="88" spans="1:7" ht="52.2" customHeight="1" x14ac:dyDescent="0.25">
      <c r="A88" s="500" t="s">
        <v>270</v>
      </c>
      <c r="B88" s="500"/>
      <c r="C88" s="500"/>
      <c r="D88" s="500"/>
      <c r="E88" s="500"/>
      <c r="F88" s="500"/>
      <c r="G88" s="500"/>
    </row>
    <row r="89" spans="1:7" ht="41.25" customHeight="1" x14ac:dyDescent="0.25">
      <c r="A89" s="500" t="s">
        <v>261</v>
      </c>
      <c r="B89" s="500"/>
      <c r="C89" s="500"/>
      <c r="D89" s="500"/>
      <c r="E89" s="500"/>
      <c r="F89" s="500"/>
      <c r="G89" s="500"/>
    </row>
    <row r="90" spans="1:7" ht="43.5" customHeight="1" x14ac:dyDescent="0.25">
      <c r="A90" s="500" t="s">
        <v>271</v>
      </c>
      <c r="B90" s="500"/>
      <c r="C90" s="500"/>
      <c r="D90" s="500"/>
      <c r="E90" s="500"/>
      <c r="F90" s="500"/>
      <c r="G90" s="500"/>
    </row>
    <row r="91" spans="1:7" ht="17.399999999999999" x14ac:dyDescent="0.25">
      <c r="A91" s="501" t="s">
        <v>272</v>
      </c>
      <c r="B91" s="502"/>
      <c r="C91" s="502"/>
      <c r="D91" s="502"/>
      <c r="E91" s="502"/>
      <c r="F91" s="502"/>
      <c r="G91" s="503"/>
    </row>
    <row r="92" spans="1:7" ht="36.6" x14ac:dyDescent="0.25">
      <c r="A92" s="157" t="s">
        <v>169</v>
      </c>
      <c r="B92" s="157" t="s">
        <v>186</v>
      </c>
      <c r="C92" s="158" t="s">
        <v>171</v>
      </c>
      <c r="D92" s="158" t="s">
        <v>253</v>
      </c>
      <c r="E92" s="157" t="s">
        <v>254</v>
      </c>
      <c r="F92" s="157" t="s">
        <v>263</v>
      </c>
      <c r="G92" s="158" t="s">
        <v>247</v>
      </c>
    </row>
    <row r="93" spans="1:7" ht="17.399999999999999" x14ac:dyDescent="0.3">
      <c r="A93" s="159"/>
      <c r="B93" s="159"/>
      <c r="C93" s="159"/>
      <c r="D93" s="159"/>
      <c r="E93" s="159"/>
      <c r="F93" s="159"/>
      <c r="G93" s="160"/>
    </row>
    <row r="94" spans="1:7" ht="17.399999999999999" x14ac:dyDescent="0.3">
      <c r="A94" s="159"/>
      <c r="B94" s="159"/>
      <c r="C94" s="159"/>
      <c r="D94" s="159"/>
      <c r="E94" s="159"/>
      <c r="F94" s="159"/>
      <c r="G94" s="160"/>
    </row>
    <row r="95" spans="1:7" ht="17.399999999999999" x14ac:dyDescent="0.3">
      <c r="A95" s="159"/>
      <c r="B95" s="159"/>
      <c r="C95" s="159"/>
      <c r="D95" s="159"/>
      <c r="E95" s="159"/>
      <c r="F95" s="159"/>
      <c r="G95" s="160"/>
    </row>
    <row r="96" spans="1:7" ht="17.399999999999999" x14ac:dyDescent="0.3">
      <c r="A96" s="159"/>
      <c r="B96" s="159"/>
      <c r="C96" s="159"/>
      <c r="D96" s="159"/>
      <c r="E96" s="159"/>
      <c r="F96" s="159"/>
      <c r="G96" s="160"/>
    </row>
    <row r="97" spans="1:7" ht="17.399999999999999" x14ac:dyDescent="0.3">
      <c r="A97" s="159"/>
      <c r="B97" s="159"/>
      <c r="C97" s="159"/>
      <c r="D97" s="159"/>
      <c r="E97" s="159"/>
      <c r="F97" s="159"/>
      <c r="G97" s="160"/>
    </row>
    <row r="98" spans="1:7" ht="17.399999999999999" x14ac:dyDescent="0.3">
      <c r="A98" s="159"/>
      <c r="B98" s="159"/>
      <c r="C98" s="159"/>
      <c r="D98" s="159"/>
      <c r="E98" s="159"/>
      <c r="F98" s="159"/>
      <c r="G98" s="160"/>
    </row>
    <row r="99" spans="1:7" ht="17.399999999999999" x14ac:dyDescent="0.3">
      <c r="A99" s="161"/>
      <c r="B99" s="161"/>
      <c r="C99" s="161"/>
      <c r="D99" s="161"/>
      <c r="E99" s="161"/>
      <c r="F99" s="161"/>
      <c r="G99" s="162"/>
    </row>
    <row r="100" spans="1:7" ht="17.399999999999999" x14ac:dyDescent="0.3">
      <c r="A100" s="163"/>
      <c r="B100" s="163"/>
      <c r="C100" s="163"/>
      <c r="D100" s="163"/>
      <c r="E100" s="163"/>
      <c r="F100" s="164" t="s">
        <v>273</v>
      </c>
      <c r="G100" s="165">
        <f>SUM(G93:G99)</f>
        <v>0</v>
      </c>
    </row>
    <row r="101" spans="1:7" ht="17.399999999999999" x14ac:dyDescent="0.3">
      <c r="A101" s="166"/>
      <c r="B101" s="166"/>
      <c r="C101" s="166"/>
      <c r="D101" s="166"/>
      <c r="E101" s="166"/>
      <c r="F101" s="167"/>
      <c r="G101" s="168"/>
    </row>
    <row r="102" spans="1:7" ht="17.399999999999999" x14ac:dyDescent="0.3">
      <c r="A102" s="166"/>
      <c r="B102" s="166"/>
      <c r="C102" s="166"/>
      <c r="D102" s="166"/>
      <c r="E102" s="166"/>
      <c r="F102" s="167"/>
      <c r="G102" s="168"/>
    </row>
    <row r="103" spans="1:7" ht="17.399999999999999" x14ac:dyDescent="0.3">
      <c r="A103" s="166"/>
      <c r="B103" s="166"/>
      <c r="C103" s="166"/>
      <c r="D103" s="166"/>
      <c r="E103" s="166"/>
      <c r="F103" s="167"/>
      <c r="G103" s="168"/>
    </row>
    <row r="104" spans="1:7" x14ac:dyDescent="0.25">
      <c r="A104" s="11"/>
      <c r="B104" s="11"/>
      <c r="C104" s="11"/>
      <c r="D104" s="11"/>
      <c r="E104" s="11"/>
      <c r="F104" s="11"/>
      <c r="G104" s="11"/>
    </row>
    <row r="105" spans="1:7" ht="17.399999999999999" x14ac:dyDescent="0.25">
      <c r="A105" s="504" t="s">
        <v>274</v>
      </c>
      <c r="B105" s="505"/>
      <c r="C105" s="505"/>
      <c r="D105" s="505"/>
      <c r="E105" s="505"/>
      <c r="F105" s="505"/>
      <c r="G105" s="506"/>
    </row>
    <row r="106" spans="1:7" ht="36.6" x14ac:dyDescent="0.25">
      <c r="A106" s="169" t="s">
        <v>169</v>
      </c>
      <c r="B106" s="169" t="s">
        <v>186</v>
      </c>
      <c r="C106" s="170" t="s">
        <v>171</v>
      </c>
      <c r="D106" s="170" t="s">
        <v>245</v>
      </c>
      <c r="E106" s="169" t="s">
        <v>173</v>
      </c>
      <c r="F106" s="169" t="s">
        <v>246</v>
      </c>
      <c r="G106" s="170" t="s">
        <v>247</v>
      </c>
    </row>
    <row r="107" spans="1:7" ht="17.399999999999999" x14ac:dyDescent="0.3">
      <c r="A107" s="127"/>
      <c r="B107" s="127"/>
      <c r="C107" s="127"/>
      <c r="D107" s="127"/>
      <c r="E107" s="127"/>
      <c r="F107" s="127"/>
      <c r="G107" s="151" t="s">
        <v>275</v>
      </c>
    </row>
    <row r="108" spans="1:7" ht="17.399999999999999" x14ac:dyDescent="0.3">
      <c r="A108" s="127"/>
      <c r="B108" s="127"/>
      <c r="C108" s="127"/>
      <c r="D108" s="127"/>
      <c r="E108" s="127"/>
      <c r="F108" s="127"/>
      <c r="G108" s="151"/>
    </row>
    <row r="109" spans="1:7" ht="17.399999999999999" x14ac:dyDescent="0.3">
      <c r="A109" s="127"/>
      <c r="B109" s="127"/>
      <c r="C109" s="127"/>
      <c r="D109" s="127"/>
      <c r="E109" s="127"/>
      <c r="F109" s="127"/>
      <c r="G109" s="151"/>
    </row>
    <row r="110" spans="1:7" ht="17.399999999999999" x14ac:dyDescent="0.3">
      <c r="A110" s="127"/>
      <c r="B110" s="127"/>
      <c r="C110" s="127"/>
      <c r="D110" s="127"/>
      <c r="E110" s="127"/>
      <c r="F110" s="127"/>
      <c r="G110" s="151"/>
    </row>
    <row r="111" spans="1:7" ht="17.399999999999999" x14ac:dyDescent="0.3">
      <c r="A111" s="127"/>
      <c r="B111" s="127"/>
      <c r="C111" s="127"/>
      <c r="D111" s="127"/>
      <c r="E111" s="127"/>
      <c r="F111" s="127"/>
      <c r="G111" s="151"/>
    </row>
    <row r="112" spans="1:7" ht="17.399999999999999" x14ac:dyDescent="0.3">
      <c r="A112" s="127"/>
      <c r="B112" s="127"/>
      <c r="C112" s="127"/>
      <c r="D112" s="127"/>
      <c r="E112" s="127"/>
      <c r="F112" s="127"/>
      <c r="G112" s="151"/>
    </row>
    <row r="113" spans="1:17" ht="17.399999999999999" x14ac:dyDescent="0.3">
      <c r="A113" s="127"/>
      <c r="B113" s="127"/>
      <c r="C113" s="127"/>
      <c r="D113" s="127"/>
      <c r="E113" s="127"/>
      <c r="F113" s="127"/>
      <c r="G113" s="151"/>
    </row>
    <row r="114" spans="1:17" ht="17.399999999999999" x14ac:dyDescent="0.3">
      <c r="A114" s="238"/>
      <c r="B114" s="238"/>
      <c r="C114" s="238"/>
      <c r="D114" s="238"/>
      <c r="E114" s="238"/>
      <c r="F114" s="239" t="s">
        <v>273</v>
      </c>
      <c r="G114" s="237">
        <f>SUM(G107:G113)</f>
        <v>0</v>
      </c>
    </row>
    <row r="115" spans="1:17" ht="22.95" customHeight="1" x14ac:dyDescent="0.25"/>
    <row r="116" spans="1:17" ht="33.75" customHeight="1" x14ac:dyDescent="0.25">
      <c r="A116" s="507" t="s">
        <v>276</v>
      </c>
      <c r="B116" s="507"/>
      <c r="C116" s="507"/>
      <c r="D116" s="507"/>
      <c r="E116" s="507"/>
      <c r="F116" s="507"/>
      <c r="G116" s="507"/>
    </row>
    <row r="117" spans="1:17" ht="44.25" customHeight="1" x14ac:dyDescent="0.25">
      <c r="A117" s="507"/>
      <c r="B117" s="507"/>
      <c r="C117" s="507"/>
      <c r="D117" s="507"/>
      <c r="E117" s="507"/>
      <c r="F117" s="507"/>
      <c r="G117" s="507"/>
    </row>
    <row r="118" spans="1:17" ht="44.25" customHeight="1" x14ac:dyDescent="0.25">
      <c r="A118" s="500" t="s">
        <v>261</v>
      </c>
      <c r="B118" s="500"/>
      <c r="C118" s="500"/>
      <c r="D118" s="500"/>
      <c r="E118" s="500"/>
      <c r="F118" s="500"/>
      <c r="G118" s="500"/>
    </row>
    <row r="119" spans="1:17" ht="35.25" customHeight="1" x14ac:dyDescent="0.3">
      <c r="A119" s="445" t="s">
        <v>277</v>
      </c>
      <c r="B119" s="445"/>
      <c r="C119" s="445"/>
      <c r="D119" s="445"/>
      <c r="E119" s="445"/>
      <c r="F119" s="445"/>
      <c r="G119" s="171"/>
    </row>
    <row r="120" spans="1:17" ht="23.25" customHeight="1" x14ac:dyDescent="0.25">
      <c r="A120" s="486" t="s">
        <v>195</v>
      </c>
      <c r="B120" s="487"/>
      <c r="C120" s="487"/>
      <c r="D120" s="487"/>
      <c r="E120" s="487"/>
      <c r="F120" s="487"/>
      <c r="G120" s="488"/>
      <c r="H120" s="172"/>
      <c r="I120" s="172"/>
      <c r="J120" s="172"/>
      <c r="K120" s="172"/>
      <c r="L120" s="172"/>
      <c r="M120" s="172"/>
      <c r="N120" s="172"/>
    </row>
    <row r="121" spans="1:17" ht="17.399999999999999" customHeight="1" x14ac:dyDescent="0.35">
      <c r="A121" s="489" t="s">
        <v>196</v>
      </c>
      <c r="B121" s="490"/>
      <c r="C121" s="490"/>
      <c r="D121" s="490"/>
      <c r="E121" s="490"/>
      <c r="F121" s="490"/>
      <c r="G121" s="491"/>
      <c r="H121" s="173"/>
      <c r="I121" s="173"/>
      <c r="J121" s="173"/>
      <c r="K121" s="173"/>
      <c r="L121" s="173"/>
      <c r="M121" s="173"/>
      <c r="N121" s="173"/>
      <c r="O121" s="173"/>
      <c r="P121" s="173"/>
    </row>
    <row r="122" spans="1:17" ht="15.6" x14ac:dyDescent="0.3">
      <c r="A122" s="492"/>
      <c r="B122" s="493"/>
      <c r="C122" s="493"/>
      <c r="D122" s="493"/>
      <c r="E122" s="493"/>
      <c r="F122" s="493"/>
      <c r="G122" s="494"/>
    </row>
    <row r="123" spans="1:17" ht="18" customHeight="1" x14ac:dyDescent="0.3">
      <c r="A123" s="174"/>
      <c r="B123" s="495" t="s">
        <v>278</v>
      </c>
      <c r="C123" s="495"/>
      <c r="D123" s="495"/>
      <c r="E123" s="495"/>
      <c r="F123" s="495"/>
      <c r="G123" s="496"/>
      <c r="H123" s="175"/>
      <c r="I123" s="175"/>
      <c r="J123" s="175"/>
      <c r="K123" s="175"/>
      <c r="L123" s="175"/>
      <c r="M123" s="175"/>
      <c r="N123" s="175"/>
      <c r="O123" s="175"/>
      <c r="P123" s="175"/>
      <c r="Q123" s="175"/>
    </row>
    <row r="124" spans="1:17" ht="18" x14ac:dyDescent="0.3">
      <c r="A124" s="176"/>
      <c r="B124" s="497" t="s">
        <v>279</v>
      </c>
      <c r="C124" s="497"/>
      <c r="D124" s="497"/>
      <c r="E124" s="497"/>
      <c r="F124" s="497"/>
      <c r="G124" s="498"/>
      <c r="H124" s="175"/>
      <c r="I124" s="175"/>
      <c r="J124" s="175"/>
      <c r="K124" s="175"/>
      <c r="L124" s="175"/>
      <c r="M124" s="175"/>
      <c r="N124" s="175"/>
      <c r="O124" s="175"/>
      <c r="P124" s="175"/>
      <c r="Q124" s="175"/>
    </row>
    <row r="125" spans="1:17" ht="18" customHeight="1" x14ac:dyDescent="0.45">
      <c r="A125" s="177" t="s">
        <v>198</v>
      </c>
      <c r="B125" s="499" t="s">
        <v>199</v>
      </c>
      <c r="C125" s="499"/>
      <c r="D125" s="499"/>
      <c r="E125" s="499"/>
      <c r="F125" s="499"/>
      <c r="G125" s="499"/>
      <c r="H125" s="178"/>
      <c r="I125" s="178"/>
      <c r="J125" s="178"/>
      <c r="K125" s="178"/>
      <c r="L125" s="178"/>
      <c r="M125" s="178"/>
      <c r="N125" s="178"/>
      <c r="O125" s="178"/>
      <c r="P125" s="178"/>
      <c r="Q125"/>
    </row>
    <row r="126" spans="1:17" ht="18" customHeight="1" x14ac:dyDescent="0.3">
      <c r="A126" s="179"/>
      <c r="B126" s="483" t="s">
        <v>200</v>
      </c>
      <c r="C126" s="483"/>
      <c r="D126" s="483"/>
      <c r="E126" s="483"/>
      <c r="F126" s="483"/>
      <c r="G126" s="483"/>
      <c r="H126" s="483"/>
      <c r="I126" s="483"/>
      <c r="J126" s="483"/>
      <c r="K126" s="483"/>
      <c r="L126" s="483"/>
      <c r="M126" s="483"/>
      <c r="N126" s="483"/>
      <c r="O126" s="483"/>
      <c r="P126" s="483"/>
      <c r="Q126"/>
    </row>
    <row r="127" spans="1:17" ht="18" customHeight="1" x14ac:dyDescent="0.35">
      <c r="A127" s="3" t="s">
        <v>201</v>
      </c>
      <c r="B127" s="483" t="s">
        <v>202</v>
      </c>
      <c r="C127" s="483"/>
      <c r="D127" s="483"/>
      <c r="E127" s="483"/>
      <c r="F127" s="483"/>
      <c r="G127" s="483"/>
      <c r="H127" s="483"/>
      <c r="I127" s="483"/>
      <c r="J127" s="483"/>
      <c r="K127" s="483"/>
      <c r="L127" s="483"/>
      <c r="M127" s="483"/>
      <c r="N127" s="483"/>
      <c r="O127" s="483"/>
      <c r="P127" s="483"/>
      <c r="Q127"/>
    </row>
    <row r="128" spans="1:17" ht="18" customHeight="1" x14ac:dyDescent="0.3">
      <c r="A128" s="179"/>
      <c r="B128" s="484" t="s">
        <v>203</v>
      </c>
      <c r="C128" s="484"/>
      <c r="D128" s="484"/>
      <c r="E128" s="484"/>
      <c r="F128" s="484"/>
      <c r="G128" s="484"/>
      <c r="H128" s="484"/>
      <c r="I128" s="484"/>
      <c r="J128" s="484"/>
      <c r="K128" s="484"/>
      <c r="L128" s="484"/>
      <c r="M128" s="484"/>
      <c r="N128" s="484"/>
      <c r="O128" s="484"/>
      <c r="P128" s="484"/>
      <c r="Q128"/>
    </row>
    <row r="129" spans="1:11" ht="17.399999999999999" customHeight="1" x14ac:dyDescent="0.3">
      <c r="A129" s="180"/>
      <c r="B129" s="485"/>
      <c r="C129" s="485"/>
      <c r="D129" s="485"/>
      <c r="E129" s="485"/>
      <c r="F129" s="485"/>
      <c r="G129" s="485"/>
      <c r="H129" s="485"/>
      <c r="I129" s="485"/>
      <c r="J129" s="485"/>
      <c r="K129" s="485"/>
    </row>
    <row r="130" spans="1:11" ht="17.399999999999999" customHeight="1" x14ac:dyDescent="0.25">
      <c r="A130" s="181" t="s">
        <v>280</v>
      </c>
      <c r="B130" s="182" t="s">
        <v>205</v>
      </c>
      <c r="C130" s="470" t="s">
        <v>281</v>
      </c>
      <c r="D130" s="471"/>
      <c r="E130" s="472"/>
      <c r="F130" s="473" t="s">
        <v>317</v>
      </c>
      <c r="G130" s="474"/>
    </row>
    <row r="131" spans="1:11" ht="17.399999999999999" x14ac:dyDescent="0.3">
      <c r="A131" s="183" t="s">
        <v>283</v>
      </c>
      <c r="B131" s="184">
        <v>2.5</v>
      </c>
      <c r="C131" s="451"/>
      <c r="D131" s="452"/>
      <c r="E131" s="453"/>
      <c r="F131" s="449">
        <f>B131*C131</f>
        <v>0</v>
      </c>
      <c r="G131" s="450"/>
    </row>
    <row r="132" spans="1:11" ht="18" x14ac:dyDescent="0.3">
      <c r="A132" s="185" t="s">
        <v>210</v>
      </c>
      <c r="B132" s="186">
        <v>5</v>
      </c>
      <c r="C132" s="446"/>
      <c r="D132" s="447"/>
      <c r="E132" s="448"/>
      <c r="F132" s="449">
        <f t="shared" ref="F132:F137" si="1">B132*C132</f>
        <v>0</v>
      </c>
      <c r="G132" s="450"/>
    </row>
    <row r="133" spans="1:11" ht="17.399999999999999" x14ac:dyDescent="0.3">
      <c r="A133" s="183" t="s">
        <v>284</v>
      </c>
      <c r="B133" s="184">
        <v>1.5</v>
      </c>
      <c r="C133" s="461"/>
      <c r="D133" s="462"/>
      <c r="E133" s="463"/>
      <c r="F133" s="449">
        <f t="shared" si="1"/>
        <v>0</v>
      </c>
      <c r="G133" s="450"/>
    </row>
    <row r="134" spans="1:11" ht="18" x14ac:dyDescent="0.3">
      <c r="A134" s="185" t="s">
        <v>212</v>
      </c>
      <c r="B134" s="186">
        <v>3</v>
      </c>
      <c r="C134" s="464"/>
      <c r="D134" s="465"/>
      <c r="E134" s="466"/>
      <c r="F134" s="449">
        <f t="shared" si="1"/>
        <v>0</v>
      </c>
      <c r="G134" s="450"/>
    </row>
    <row r="135" spans="1:11" ht="17.399999999999999" x14ac:dyDescent="0.3">
      <c r="A135" s="183" t="s">
        <v>285</v>
      </c>
      <c r="B135" s="184">
        <v>1</v>
      </c>
      <c r="C135" s="451"/>
      <c r="D135" s="452"/>
      <c r="E135" s="453"/>
      <c r="F135" s="449">
        <f t="shared" si="1"/>
        <v>0</v>
      </c>
      <c r="G135" s="450"/>
    </row>
    <row r="136" spans="1:11" ht="18" x14ac:dyDescent="0.3">
      <c r="A136" s="185" t="s">
        <v>214</v>
      </c>
      <c r="B136" s="186">
        <v>3</v>
      </c>
      <c r="C136" s="446"/>
      <c r="D136" s="447"/>
      <c r="E136" s="448"/>
      <c r="F136" s="449">
        <f t="shared" si="1"/>
        <v>0</v>
      </c>
      <c r="G136" s="450"/>
    </row>
    <row r="137" spans="1:11" ht="17.399999999999999" x14ac:dyDescent="0.3">
      <c r="A137" s="183" t="s">
        <v>215</v>
      </c>
      <c r="B137" s="184">
        <v>1</v>
      </c>
      <c r="C137" s="451"/>
      <c r="D137" s="452"/>
      <c r="E137" s="453"/>
      <c r="F137" s="449">
        <f t="shared" si="1"/>
        <v>0</v>
      </c>
      <c r="G137" s="450"/>
    </row>
    <row r="138" spans="1:11" ht="17.399999999999999" x14ac:dyDescent="0.3">
      <c r="A138" s="454"/>
      <c r="B138" s="455"/>
      <c r="C138" s="456">
        <f>SUM(C131:C137)</f>
        <v>0</v>
      </c>
      <c r="D138" s="457"/>
      <c r="E138" s="458"/>
      <c r="F138" s="459">
        <f>SUM(F131:F137)</f>
        <v>0</v>
      </c>
      <c r="G138" s="481"/>
    </row>
    <row r="139" spans="1:11" ht="36.75" customHeight="1" x14ac:dyDescent="0.3">
      <c r="A139" s="482"/>
      <c r="B139" s="482"/>
      <c r="C139" s="482"/>
      <c r="D139" s="482"/>
      <c r="E139" s="482"/>
      <c r="F139" s="482"/>
      <c r="G139" s="187"/>
    </row>
    <row r="140" spans="1:11" ht="17.399999999999999" customHeight="1" x14ac:dyDescent="0.25">
      <c r="A140" s="181" t="s">
        <v>286</v>
      </c>
      <c r="B140" s="182" t="s">
        <v>205</v>
      </c>
      <c r="C140" s="470" t="s">
        <v>281</v>
      </c>
      <c r="D140" s="471"/>
      <c r="E140" s="472"/>
      <c r="F140" s="473" t="s">
        <v>317</v>
      </c>
      <c r="G140" s="474"/>
    </row>
    <row r="141" spans="1:11" ht="17.399999999999999" x14ac:dyDescent="0.3">
      <c r="A141" s="183" t="s">
        <v>283</v>
      </c>
      <c r="B141" s="184">
        <v>2.5</v>
      </c>
      <c r="C141" s="451"/>
      <c r="D141" s="452"/>
      <c r="E141" s="453"/>
      <c r="F141" s="449">
        <f>B141*C141</f>
        <v>0</v>
      </c>
      <c r="G141" s="450"/>
    </row>
    <row r="142" spans="1:11" ht="18" x14ac:dyDescent="0.3">
      <c r="A142" s="185" t="s">
        <v>210</v>
      </c>
      <c r="B142" s="186">
        <v>5</v>
      </c>
      <c r="C142" s="446"/>
      <c r="D142" s="447"/>
      <c r="E142" s="448"/>
      <c r="F142" s="449">
        <f t="shared" ref="F142:F147" si="2">B142*C142</f>
        <v>0</v>
      </c>
      <c r="G142" s="450"/>
    </row>
    <row r="143" spans="1:11" ht="17.399999999999999" x14ac:dyDescent="0.3">
      <c r="A143" s="183" t="s">
        <v>284</v>
      </c>
      <c r="B143" s="184">
        <v>1.5</v>
      </c>
      <c r="C143" s="461"/>
      <c r="D143" s="462"/>
      <c r="E143" s="463"/>
      <c r="F143" s="449">
        <f t="shared" si="2"/>
        <v>0</v>
      </c>
      <c r="G143" s="450"/>
    </row>
    <row r="144" spans="1:11" ht="18" x14ac:dyDescent="0.3">
      <c r="A144" s="185" t="s">
        <v>212</v>
      </c>
      <c r="B144" s="186">
        <v>3</v>
      </c>
      <c r="C144" s="464"/>
      <c r="D144" s="465"/>
      <c r="E144" s="466"/>
      <c r="F144" s="449">
        <f t="shared" si="2"/>
        <v>0</v>
      </c>
      <c r="G144" s="450"/>
    </row>
    <row r="145" spans="1:7" ht="17.399999999999999" x14ac:dyDescent="0.3">
      <c r="A145" s="183" t="s">
        <v>285</v>
      </c>
      <c r="B145" s="184">
        <v>1</v>
      </c>
      <c r="C145" s="451"/>
      <c r="D145" s="452"/>
      <c r="E145" s="453"/>
      <c r="F145" s="449">
        <f t="shared" si="2"/>
        <v>0</v>
      </c>
      <c r="G145" s="450"/>
    </row>
    <row r="146" spans="1:7" ht="18" x14ac:dyDescent="0.3">
      <c r="A146" s="185" t="s">
        <v>214</v>
      </c>
      <c r="B146" s="186">
        <v>3</v>
      </c>
      <c r="C146" s="446"/>
      <c r="D146" s="447"/>
      <c r="E146" s="448"/>
      <c r="F146" s="449">
        <f t="shared" si="2"/>
        <v>0</v>
      </c>
      <c r="G146" s="450"/>
    </row>
    <row r="147" spans="1:7" ht="17.399999999999999" customHeight="1" x14ac:dyDescent="0.3">
      <c r="A147" s="183" t="s">
        <v>215</v>
      </c>
      <c r="B147" s="184">
        <v>1</v>
      </c>
      <c r="C147" s="451"/>
      <c r="D147" s="452"/>
      <c r="E147" s="453"/>
      <c r="F147" s="449">
        <f t="shared" si="2"/>
        <v>0</v>
      </c>
      <c r="G147" s="450"/>
    </row>
    <row r="148" spans="1:7" ht="17.399999999999999" x14ac:dyDescent="0.3">
      <c r="A148" s="477"/>
      <c r="B148" s="477"/>
      <c r="C148" s="478">
        <f>SUM(C141:C147)</f>
        <v>0</v>
      </c>
      <c r="D148" s="478"/>
      <c r="E148" s="478"/>
      <c r="F148" s="479">
        <f>SUM(F141:F147)</f>
        <v>0</v>
      </c>
      <c r="G148" s="480"/>
    </row>
    <row r="149" spans="1:7" ht="38.25" customHeight="1" x14ac:dyDescent="0.3">
      <c r="A149" s="188"/>
      <c r="B149" s="189"/>
      <c r="C149" s="190"/>
      <c r="D149" s="189"/>
      <c r="E149" s="189"/>
      <c r="F149" s="190"/>
      <c r="G149" s="189"/>
    </row>
    <row r="150" spans="1:7" ht="17.399999999999999" customHeight="1" x14ac:dyDescent="0.25">
      <c r="A150" s="181" t="s">
        <v>287</v>
      </c>
      <c r="B150" s="182" t="s">
        <v>205</v>
      </c>
      <c r="C150" s="470" t="s">
        <v>281</v>
      </c>
      <c r="D150" s="471"/>
      <c r="E150" s="472"/>
      <c r="F150" s="473" t="s">
        <v>317</v>
      </c>
      <c r="G150" s="474"/>
    </row>
    <row r="151" spans="1:7" ht="17.399999999999999" x14ac:dyDescent="0.3">
      <c r="A151" s="183" t="s">
        <v>283</v>
      </c>
      <c r="B151" s="184">
        <v>2.5</v>
      </c>
      <c r="C151" s="451"/>
      <c r="D151" s="452"/>
      <c r="E151" s="453"/>
      <c r="F151" s="449">
        <f>B151*C151</f>
        <v>0</v>
      </c>
      <c r="G151" s="450"/>
    </row>
    <row r="152" spans="1:7" ht="18" x14ac:dyDescent="0.3">
      <c r="A152" s="185" t="s">
        <v>210</v>
      </c>
      <c r="B152" s="186">
        <v>5</v>
      </c>
      <c r="C152" s="446"/>
      <c r="D152" s="447"/>
      <c r="E152" s="448"/>
      <c r="F152" s="449">
        <f t="shared" ref="F152:F157" si="3">B152*C152</f>
        <v>0</v>
      </c>
      <c r="G152" s="450"/>
    </row>
    <row r="153" spans="1:7" ht="17.399999999999999" x14ac:dyDescent="0.3">
      <c r="A153" s="183" t="s">
        <v>284</v>
      </c>
      <c r="B153" s="184">
        <v>1.5</v>
      </c>
      <c r="C153" s="461"/>
      <c r="D153" s="462"/>
      <c r="E153" s="463"/>
      <c r="F153" s="449">
        <f t="shared" si="3"/>
        <v>0</v>
      </c>
      <c r="G153" s="450"/>
    </row>
    <row r="154" spans="1:7" ht="18" x14ac:dyDescent="0.3">
      <c r="A154" s="185" t="s">
        <v>212</v>
      </c>
      <c r="B154" s="186">
        <v>3</v>
      </c>
      <c r="C154" s="464"/>
      <c r="D154" s="465"/>
      <c r="E154" s="466"/>
      <c r="F154" s="449">
        <f t="shared" si="3"/>
        <v>0</v>
      </c>
      <c r="G154" s="450"/>
    </row>
    <row r="155" spans="1:7" ht="17.399999999999999" x14ac:dyDescent="0.3">
      <c r="A155" s="183" t="s">
        <v>285</v>
      </c>
      <c r="B155" s="184">
        <v>1</v>
      </c>
      <c r="C155" s="451"/>
      <c r="D155" s="452"/>
      <c r="E155" s="453"/>
      <c r="F155" s="449">
        <f t="shared" si="3"/>
        <v>0</v>
      </c>
      <c r="G155" s="450"/>
    </row>
    <row r="156" spans="1:7" ht="18" x14ac:dyDescent="0.3">
      <c r="A156" s="185" t="s">
        <v>214</v>
      </c>
      <c r="B156" s="186">
        <v>3</v>
      </c>
      <c r="C156" s="446"/>
      <c r="D156" s="447"/>
      <c r="E156" s="448"/>
      <c r="F156" s="449">
        <f t="shared" si="3"/>
        <v>0</v>
      </c>
      <c r="G156" s="450"/>
    </row>
    <row r="157" spans="1:7" ht="17.399999999999999" x14ac:dyDescent="0.3">
      <c r="A157" s="183" t="s">
        <v>215</v>
      </c>
      <c r="B157" s="184">
        <v>1</v>
      </c>
      <c r="C157" s="451"/>
      <c r="D157" s="452"/>
      <c r="E157" s="453"/>
      <c r="F157" s="449">
        <f t="shared" si="3"/>
        <v>0</v>
      </c>
      <c r="G157" s="450"/>
    </row>
    <row r="158" spans="1:7" ht="17.399999999999999" customHeight="1" x14ac:dyDescent="0.3">
      <c r="A158" s="454"/>
      <c r="B158" s="455"/>
      <c r="C158" s="456">
        <f>SUM(C151:C157)</f>
        <v>0</v>
      </c>
      <c r="D158" s="457"/>
      <c r="E158" s="458"/>
      <c r="F158" s="475">
        <f>SUM(F151:F157)</f>
        <v>0</v>
      </c>
      <c r="G158" s="476"/>
    </row>
    <row r="159" spans="1:7" ht="39" customHeight="1" x14ac:dyDescent="0.3">
      <c r="A159" s="188"/>
      <c r="B159" s="188"/>
      <c r="C159" s="191"/>
      <c r="D159" s="191"/>
      <c r="E159" s="191"/>
      <c r="F159" s="192"/>
      <c r="G159" s="193"/>
    </row>
    <row r="160" spans="1:7" ht="17.399999999999999" customHeight="1" x14ac:dyDescent="0.25">
      <c r="A160" s="181" t="s">
        <v>288</v>
      </c>
      <c r="B160" s="182" t="s">
        <v>205</v>
      </c>
      <c r="C160" s="470" t="s">
        <v>281</v>
      </c>
      <c r="D160" s="471"/>
      <c r="E160" s="472"/>
      <c r="F160" s="473" t="s">
        <v>317</v>
      </c>
      <c r="G160" s="474"/>
    </row>
    <row r="161" spans="1:7" ht="17.399999999999999" x14ac:dyDescent="0.3">
      <c r="A161" s="183" t="s">
        <v>283</v>
      </c>
      <c r="B161" s="184">
        <v>2.5</v>
      </c>
      <c r="C161" s="451"/>
      <c r="D161" s="452"/>
      <c r="E161" s="453"/>
      <c r="F161" s="449">
        <f>B161*C161</f>
        <v>0</v>
      </c>
      <c r="G161" s="450"/>
    </row>
    <row r="162" spans="1:7" ht="18" x14ac:dyDescent="0.3">
      <c r="A162" s="185" t="s">
        <v>210</v>
      </c>
      <c r="B162" s="186">
        <v>5</v>
      </c>
      <c r="C162" s="446"/>
      <c r="D162" s="447"/>
      <c r="E162" s="448"/>
      <c r="F162" s="449">
        <f t="shared" ref="F162:F167" si="4">B162*C162</f>
        <v>0</v>
      </c>
      <c r="G162" s="450"/>
    </row>
    <row r="163" spans="1:7" ht="17.399999999999999" x14ac:dyDescent="0.3">
      <c r="A163" s="183" t="s">
        <v>284</v>
      </c>
      <c r="B163" s="184">
        <v>1.5</v>
      </c>
      <c r="C163" s="461"/>
      <c r="D163" s="462"/>
      <c r="E163" s="463"/>
      <c r="F163" s="449">
        <f t="shared" si="4"/>
        <v>0</v>
      </c>
      <c r="G163" s="450"/>
    </row>
    <row r="164" spans="1:7" s="96" customFormat="1" ht="18" x14ac:dyDescent="0.3">
      <c r="A164" s="185" t="s">
        <v>212</v>
      </c>
      <c r="B164" s="186">
        <v>3</v>
      </c>
      <c r="C164" s="464"/>
      <c r="D164" s="465"/>
      <c r="E164" s="466"/>
      <c r="F164" s="449">
        <f t="shared" si="4"/>
        <v>0</v>
      </c>
      <c r="G164" s="450"/>
    </row>
    <row r="165" spans="1:7" s="96" customFormat="1" ht="17.399999999999999" x14ac:dyDescent="0.3">
      <c r="A165" s="183" t="s">
        <v>285</v>
      </c>
      <c r="B165" s="184">
        <v>1</v>
      </c>
      <c r="C165" s="451"/>
      <c r="D165" s="452"/>
      <c r="E165" s="453"/>
      <c r="F165" s="449">
        <f t="shared" si="4"/>
        <v>0</v>
      </c>
      <c r="G165" s="450"/>
    </row>
    <row r="166" spans="1:7" ht="18" x14ac:dyDescent="0.3">
      <c r="A166" s="185" t="s">
        <v>214</v>
      </c>
      <c r="B166" s="186">
        <v>3</v>
      </c>
      <c r="C166" s="446"/>
      <c r="D166" s="447"/>
      <c r="E166" s="448"/>
      <c r="F166" s="449">
        <f t="shared" si="4"/>
        <v>0</v>
      </c>
      <c r="G166" s="450"/>
    </row>
    <row r="167" spans="1:7" ht="17.399999999999999" customHeight="1" x14ac:dyDescent="0.3">
      <c r="A167" s="183" t="s">
        <v>215</v>
      </c>
      <c r="B167" s="184">
        <v>1</v>
      </c>
      <c r="C167" s="451"/>
      <c r="D167" s="452"/>
      <c r="E167" s="453"/>
      <c r="F167" s="449">
        <f t="shared" si="4"/>
        <v>0</v>
      </c>
      <c r="G167" s="450"/>
    </row>
    <row r="168" spans="1:7" ht="17.399999999999999" x14ac:dyDescent="0.3">
      <c r="A168" s="454"/>
      <c r="B168" s="455"/>
      <c r="C168" s="456">
        <f>SUM(C161:C167)</f>
        <v>0</v>
      </c>
      <c r="D168" s="457"/>
      <c r="E168" s="458"/>
      <c r="F168" s="459">
        <f>SUM(F161:F167)</f>
        <v>0</v>
      </c>
      <c r="G168" s="460"/>
    </row>
    <row r="169" spans="1:7" ht="37.950000000000003" customHeight="1" x14ac:dyDescent="0.3">
      <c r="A169" s="188"/>
      <c r="B169" s="188"/>
      <c r="C169" s="190"/>
      <c r="D169" s="190"/>
      <c r="E169" s="190"/>
      <c r="F169" s="194"/>
      <c r="G169" s="194"/>
    </row>
    <row r="170" spans="1:7" ht="17.399999999999999" x14ac:dyDescent="0.25">
      <c r="A170" s="181" t="s">
        <v>289</v>
      </c>
      <c r="B170" s="182" t="s">
        <v>205</v>
      </c>
      <c r="C170" s="467" t="s">
        <v>281</v>
      </c>
      <c r="D170" s="467"/>
      <c r="E170" s="467"/>
      <c r="F170" s="468" t="s">
        <v>317</v>
      </c>
      <c r="G170" s="469"/>
    </row>
    <row r="171" spans="1:7" ht="17.399999999999999" x14ac:dyDescent="0.3">
      <c r="A171" s="183" t="s">
        <v>283</v>
      </c>
      <c r="B171" s="184">
        <v>2.5</v>
      </c>
      <c r="C171" s="451"/>
      <c r="D171" s="452"/>
      <c r="E171" s="453"/>
      <c r="F171" s="449">
        <f>B171*C171</f>
        <v>0</v>
      </c>
      <c r="G171" s="450"/>
    </row>
    <row r="172" spans="1:7" ht="18" x14ac:dyDescent="0.3">
      <c r="A172" s="185" t="s">
        <v>210</v>
      </c>
      <c r="B172" s="186">
        <v>5</v>
      </c>
      <c r="C172" s="446"/>
      <c r="D172" s="447"/>
      <c r="E172" s="448"/>
      <c r="F172" s="449">
        <f t="shared" ref="F172:F177" si="5">B172*C172</f>
        <v>0</v>
      </c>
      <c r="G172" s="450"/>
    </row>
    <row r="173" spans="1:7" ht="17.399999999999999" x14ac:dyDescent="0.3">
      <c r="A173" s="183" t="s">
        <v>284</v>
      </c>
      <c r="B173" s="184">
        <v>1.5</v>
      </c>
      <c r="C173" s="461"/>
      <c r="D173" s="462"/>
      <c r="E173" s="463"/>
      <c r="F173" s="449">
        <f t="shared" si="5"/>
        <v>0</v>
      </c>
      <c r="G173" s="450"/>
    </row>
    <row r="174" spans="1:7" ht="18" x14ac:dyDescent="0.3">
      <c r="A174" s="185" t="s">
        <v>212</v>
      </c>
      <c r="B174" s="186">
        <v>3</v>
      </c>
      <c r="C174" s="464"/>
      <c r="D174" s="465"/>
      <c r="E174" s="466"/>
      <c r="F174" s="449">
        <f t="shared" si="5"/>
        <v>0</v>
      </c>
      <c r="G174" s="450"/>
    </row>
    <row r="175" spans="1:7" ht="17.399999999999999" x14ac:dyDescent="0.3">
      <c r="A175" s="183" t="s">
        <v>285</v>
      </c>
      <c r="B175" s="184">
        <v>1</v>
      </c>
      <c r="C175" s="451"/>
      <c r="D175" s="452"/>
      <c r="E175" s="453"/>
      <c r="F175" s="449">
        <f t="shared" si="5"/>
        <v>0</v>
      </c>
      <c r="G175" s="450"/>
    </row>
    <row r="176" spans="1:7" ht="18" x14ac:dyDescent="0.3">
      <c r="A176" s="185" t="s">
        <v>214</v>
      </c>
      <c r="B176" s="186">
        <v>3</v>
      </c>
      <c r="C176" s="446"/>
      <c r="D176" s="447"/>
      <c r="E176" s="448"/>
      <c r="F176" s="449">
        <f t="shared" si="5"/>
        <v>0</v>
      </c>
      <c r="G176" s="450"/>
    </row>
    <row r="177" spans="1:7" ht="17.399999999999999" x14ac:dyDescent="0.3">
      <c r="A177" s="183" t="s">
        <v>215</v>
      </c>
      <c r="B177" s="184">
        <v>1</v>
      </c>
      <c r="C177" s="451"/>
      <c r="D177" s="452"/>
      <c r="E177" s="453"/>
      <c r="F177" s="449">
        <f t="shared" si="5"/>
        <v>0</v>
      </c>
      <c r="G177" s="450"/>
    </row>
    <row r="178" spans="1:7" ht="17.399999999999999" x14ac:dyDescent="0.3">
      <c r="A178" s="454"/>
      <c r="B178" s="455"/>
      <c r="C178" s="456">
        <f>SUM(C171:C177)</f>
        <v>0</v>
      </c>
      <c r="D178" s="457"/>
      <c r="E178" s="458"/>
      <c r="F178" s="459">
        <f>SUM(F171:F177)</f>
        <v>0</v>
      </c>
      <c r="G178" s="460"/>
    </row>
    <row r="179" spans="1:7" ht="39.6" customHeight="1" x14ac:dyDescent="0.25"/>
    <row r="180" spans="1:7" ht="17.399999999999999" x14ac:dyDescent="0.25">
      <c r="A180" s="181" t="s">
        <v>290</v>
      </c>
      <c r="B180" s="182" t="s">
        <v>205</v>
      </c>
      <c r="C180" s="467" t="s">
        <v>281</v>
      </c>
      <c r="D180" s="467"/>
      <c r="E180" s="467"/>
      <c r="F180" s="468" t="s">
        <v>317</v>
      </c>
      <c r="G180" s="469"/>
    </row>
    <row r="181" spans="1:7" ht="17.399999999999999" x14ac:dyDescent="0.3">
      <c r="A181" s="183" t="s">
        <v>283</v>
      </c>
      <c r="B181" s="184">
        <v>2.5</v>
      </c>
      <c r="C181" s="451"/>
      <c r="D181" s="452"/>
      <c r="E181" s="453"/>
      <c r="F181" s="449">
        <f>B181*C181</f>
        <v>0</v>
      </c>
      <c r="G181" s="450"/>
    </row>
    <row r="182" spans="1:7" ht="18" x14ac:dyDescent="0.3">
      <c r="A182" s="185" t="s">
        <v>210</v>
      </c>
      <c r="B182" s="186">
        <v>5</v>
      </c>
      <c r="C182" s="446"/>
      <c r="D182" s="447"/>
      <c r="E182" s="448"/>
      <c r="F182" s="449">
        <f t="shared" ref="F182:F187" si="6">B182*C182</f>
        <v>0</v>
      </c>
      <c r="G182" s="450"/>
    </row>
    <row r="183" spans="1:7" ht="17.399999999999999" x14ac:dyDescent="0.3">
      <c r="A183" s="183" t="s">
        <v>284</v>
      </c>
      <c r="B183" s="184">
        <v>1.5</v>
      </c>
      <c r="C183" s="461"/>
      <c r="D183" s="462"/>
      <c r="E183" s="463"/>
      <c r="F183" s="449">
        <f t="shared" si="6"/>
        <v>0</v>
      </c>
      <c r="G183" s="450"/>
    </row>
    <row r="184" spans="1:7" ht="18" x14ac:dyDescent="0.3">
      <c r="A184" s="185" t="s">
        <v>212</v>
      </c>
      <c r="B184" s="186">
        <v>3</v>
      </c>
      <c r="C184" s="464"/>
      <c r="D184" s="465"/>
      <c r="E184" s="466"/>
      <c r="F184" s="449">
        <f t="shared" si="6"/>
        <v>0</v>
      </c>
      <c r="G184" s="450"/>
    </row>
    <row r="185" spans="1:7" ht="17.399999999999999" x14ac:dyDescent="0.3">
      <c r="A185" s="183" t="s">
        <v>285</v>
      </c>
      <c r="B185" s="184">
        <v>1</v>
      </c>
      <c r="C185" s="451"/>
      <c r="D185" s="452"/>
      <c r="E185" s="453"/>
      <c r="F185" s="449">
        <f t="shared" si="6"/>
        <v>0</v>
      </c>
      <c r="G185" s="450"/>
    </row>
    <row r="186" spans="1:7" ht="18" x14ac:dyDescent="0.3">
      <c r="A186" s="185" t="s">
        <v>214</v>
      </c>
      <c r="B186" s="186">
        <v>3</v>
      </c>
      <c r="C186" s="446"/>
      <c r="D186" s="447"/>
      <c r="E186" s="448"/>
      <c r="F186" s="449">
        <f t="shared" si="6"/>
        <v>0</v>
      </c>
      <c r="G186" s="450"/>
    </row>
    <row r="187" spans="1:7" ht="17.399999999999999" x14ac:dyDescent="0.3">
      <c r="A187" s="183" t="s">
        <v>215</v>
      </c>
      <c r="B187" s="184">
        <v>1</v>
      </c>
      <c r="C187" s="451"/>
      <c r="D187" s="452"/>
      <c r="E187" s="453"/>
      <c r="F187" s="449">
        <f t="shared" si="6"/>
        <v>0</v>
      </c>
      <c r="G187" s="450"/>
    </row>
    <row r="188" spans="1:7" ht="17.399999999999999" x14ac:dyDescent="0.3">
      <c r="A188" s="454"/>
      <c r="B188" s="455"/>
      <c r="C188" s="456">
        <f>SUM(C181:C187)</f>
        <v>0</v>
      </c>
      <c r="D188" s="457"/>
      <c r="E188" s="458"/>
      <c r="F188" s="459">
        <f>SUM(F181:F187)</f>
        <v>0</v>
      </c>
      <c r="G188" s="460"/>
    </row>
    <row r="189" spans="1:7" ht="48" customHeight="1" x14ac:dyDescent="0.25"/>
    <row r="190" spans="1:7" ht="17.399999999999999" x14ac:dyDescent="0.25">
      <c r="A190" s="181" t="s">
        <v>291</v>
      </c>
      <c r="B190" s="182" t="s">
        <v>205</v>
      </c>
      <c r="C190" s="467" t="s">
        <v>281</v>
      </c>
      <c r="D190" s="467"/>
      <c r="E190" s="467"/>
      <c r="F190" s="468" t="s">
        <v>282</v>
      </c>
      <c r="G190" s="469"/>
    </row>
    <row r="191" spans="1:7" ht="17.399999999999999" x14ac:dyDescent="0.3">
      <c r="A191" s="183" t="s">
        <v>283</v>
      </c>
      <c r="B191" s="184">
        <v>2.5</v>
      </c>
      <c r="C191" s="451"/>
      <c r="D191" s="452"/>
      <c r="E191" s="453"/>
      <c r="F191" s="449">
        <f>B191*C191</f>
        <v>0</v>
      </c>
      <c r="G191" s="450"/>
    </row>
    <row r="192" spans="1:7" ht="18" x14ac:dyDescent="0.3">
      <c r="A192" s="185" t="s">
        <v>210</v>
      </c>
      <c r="B192" s="186">
        <v>5</v>
      </c>
      <c r="C192" s="446"/>
      <c r="D192" s="447"/>
      <c r="E192" s="448"/>
      <c r="F192" s="449">
        <f t="shared" ref="F192:F197" si="7">B192*C192</f>
        <v>0</v>
      </c>
      <c r="G192" s="450"/>
    </row>
    <row r="193" spans="1:7" ht="17.399999999999999" x14ac:dyDescent="0.3">
      <c r="A193" s="183" t="s">
        <v>284</v>
      </c>
      <c r="B193" s="184">
        <v>1.5</v>
      </c>
      <c r="C193" s="461"/>
      <c r="D193" s="462"/>
      <c r="E193" s="463"/>
      <c r="F193" s="449">
        <f t="shared" si="7"/>
        <v>0</v>
      </c>
      <c r="G193" s="450"/>
    </row>
    <row r="194" spans="1:7" ht="18" x14ac:dyDescent="0.3">
      <c r="A194" s="185" t="s">
        <v>212</v>
      </c>
      <c r="B194" s="186">
        <v>3</v>
      </c>
      <c r="C194" s="464"/>
      <c r="D194" s="465"/>
      <c r="E194" s="466"/>
      <c r="F194" s="449">
        <f t="shared" si="7"/>
        <v>0</v>
      </c>
      <c r="G194" s="450"/>
    </row>
    <row r="195" spans="1:7" ht="17.399999999999999" x14ac:dyDescent="0.3">
      <c r="A195" s="183" t="s">
        <v>285</v>
      </c>
      <c r="B195" s="184">
        <v>1</v>
      </c>
      <c r="C195" s="451"/>
      <c r="D195" s="452"/>
      <c r="E195" s="453"/>
      <c r="F195" s="449">
        <f t="shared" si="7"/>
        <v>0</v>
      </c>
      <c r="G195" s="450"/>
    </row>
    <row r="196" spans="1:7" ht="18" x14ac:dyDescent="0.3">
      <c r="A196" s="185" t="s">
        <v>214</v>
      </c>
      <c r="B196" s="186">
        <v>3</v>
      </c>
      <c r="C196" s="446"/>
      <c r="D196" s="447"/>
      <c r="E196" s="448"/>
      <c r="F196" s="449">
        <f t="shared" si="7"/>
        <v>0</v>
      </c>
      <c r="G196" s="450"/>
    </row>
    <row r="197" spans="1:7" ht="17.399999999999999" x14ac:dyDescent="0.3">
      <c r="A197" s="183" t="s">
        <v>215</v>
      </c>
      <c r="B197" s="184">
        <v>1</v>
      </c>
      <c r="C197" s="451"/>
      <c r="D197" s="452"/>
      <c r="E197" s="453"/>
      <c r="F197" s="449">
        <f t="shared" si="7"/>
        <v>0</v>
      </c>
      <c r="G197" s="450"/>
    </row>
    <row r="198" spans="1:7" ht="17.399999999999999" x14ac:dyDescent="0.3">
      <c r="A198" s="454"/>
      <c r="B198" s="455"/>
      <c r="C198" s="456">
        <f>SUM(C191:C197)</f>
        <v>0</v>
      </c>
      <c r="D198" s="457"/>
      <c r="E198" s="458"/>
      <c r="F198" s="459">
        <f>SUM(F191:F197)</f>
        <v>0</v>
      </c>
      <c r="G198" s="460"/>
    </row>
    <row r="199" spans="1:7" ht="39.6" customHeight="1" x14ac:dyDescent="0.25"/>
    <row r="200" spans="1:7" ht="17.399999999999999" x14ac:dyDescent="0.25">
      <c r="A200" s="181" t="s">
        <v>292</v>
      </c>
      <c r="B200" s="182" t="s">
        <v>205</v>
      </c>
      <c r="C200" s="467" t="s">
        <v>281</v>
      </c>
      <c r="D200" s="467"/>
      <c r="E200" s="467"/>
      <c r="F200" s="468" t="s">
        <v>282</v>
      </c>
      <c r="G200" s="469"/>
    </row>
    <row r="201" spans="1:7" ht="17.399999999999999" x14ac:dyDescent="0.3">
      <c r="A201" s="183" t="s">
        <v>283</v>
      </c>
      <c r="B201" s="184">
        <v>2.5</v>
      </c>
      <c r="C201" s="451"/>
      <c r="D201" s="452"/>
      <c r="E201" s="453"/>
      <c r="F201" s="449">
        <f>B201*C201</f>
        <v>0</v>
      </c>
      <c r="G201" s="450"/>
    </row>
    <row r="202" spans="1:7" ht="18" x14ac:dyDescent="0.3">
      <c r="A202" s="185" t="s">
        <v>210</v>
      </c>
      <c r="B202" s="186">
        <v>5</v>
      </c>
      <c r="C202" s="446"/>
      <c r="D202" s="447"/>
      <c r="E202" s="448"/>
      <c r="F202" s="449">
        <f t="shared" ref="F202:F207" si="8">B202*C202</f>
        <v>0</v>
      </c>
      <c r="G202" s="450"/>
    </row>
    <row r="203" spans="1:7" ht="17.399999999999999" x14ac:dyDescent="0.3">
      <c r="A203" s="183" t="s">
        <v>284</v>
      </c>
      <c r="B203" s="184">
        <v>1.5</v>
      </c>
      <c r="C203" s="461"/>
      <c r="D203" s="462"/>
      <c r="E203" s="463"/>
      <c r="F203" s="449">
        <f t="shared" si="8"/>
        <v>0</v>
      </c>
      <c r="G203" s="450"/>
    </row>
    <row r="204" spans="1:7" ht="18" x14ac:dyDescent="0.3">
      <c r="A204" s="185" t="s">
        <v>212</v>
      </c>
      <c r="B204" s="186">
        <v>3</v>
      </c>
      <c r="C204" s="464"/>
      <c r="D204" s="465"/>
      <c r="E204" s="466"/>
      <c r="F204" s="449">
        <f t="shared" si="8"/>
        <v>0</v>
      </c>
      <c r="G204" s="450"/>
    </row>
    <row r="205" spans="1:7" ht="17.399999999999999" x14ac:dyDescent="0.3">
      <c r="A205" s="183" t="s">
        <v>285</v>
      </c>
      <c r="B205" s="184">
        <v>1</v>
      </c>
      <c r="C205" s="451"/>
      <c r="D205" s="452"/>
      <c r="E205" s="453"/>
      <c r="F205" s="449">
        <f t="shared" si="8"/>
        <v>0</v>
      </c>
      <c r="G205" s="450"/>
    </row>
    <row r="206" spans="1:7" ht="18" x14ac:dyDescent="0.3">
      <c r="A206" s="185" t="s">
        <v>214</v>
      </c>
      <c r="B206" s="186">
        <v>3</v>
      </c>
      <c r="C206" s="446"/>
      <c r="D206" s="447"/>
      <c r="E206" s="448"/>
      <c r="F206" s="449">
        <f t="shared" si="8"/>
        <v>0</v>
      </c>
      <c r="G206" s="450"/>
    </row>
    <row r="207" spans="1:7" ht="17.399999999999999" x14ac:dyDescent="0.3">
      <c r="A207" s="183" t="s">
        <v>215</v>
      </c>
      <c r="B207" s="184">
        <v>1</v>
      </c>
      <c r="C207" s="451"/>
      <c r="D207" s="452"/>
      <c r="E207" s="453"/>
      <c r="F207" s="449">
        <f t="shared" si="8"/>
        <v>0</v>
      </c>
      <c r="G207" s="450"/>
    </row>
    <row r="208" spans="1:7" ht="17.399999999999999" x14ac:dyDescent="0.3">
      <c r="A208" s="454"/>
      <c r="B208" s="455"/>
      <c r="C208" s="456">
        <f>SUM(C201:C207)</f>
        <v>0</v>
      </c>
      <c r="D208" s="457"/>
      <c r="E208" s="458"/>
      <c r="F208" s="459">
        <f>SUM(F201:F207)</f>
        <v>0</v>
      </c>
      <c r="G208" s="460"/>
    </row>
    <row r="209" spans="1:7" ht="34.200000000000003" customHeight="1" x14ac:dyDescent="0.3">
      <c r="A209" s="188"/>
      <c r="B209" s="188"/>
      <c r="C209" s="191"/>
      <c r="D209" s="191"/>
      <c r="E209" s="191"/>
      <c r="F209" s="195"/>
      <c r="G209" s="196"/>
    </row>
    <row r="210" spans="1:7" ht="17.399999999999999" x14ac:dyDescent="0.25">
      <c r="A210" s="181" t="s">
        <v>293</v>
      </c>
      <c r="B210" s="182" t="s">
        <v>205</v>
      </c>
      <c r="C210" s="467" t="s">
        <v>281</v>
      </c>
      <c r="D210" s="467"/>
      <c r="E210" s="467"/>
      <c r="F210" s="468" t="s">
        <v>282</v>
      </c>
      <c r="G210" s="469"/>
    </row>
    <row r="211" spans="1:7" ht="17.399999999999999" x14ac:dyDescent="0.3">
      <c r="A211" s="183" t="s">
        <v>283</v>
      </c>
      <c r="B211" s="184">
        <v>2.5</v>
      </c>
      <c r="C211" s="451"/>
      <c r="D211" s="452"/>
      <c r="E211" s="453"/>
      <c r="F211" s="449">
        <f>B211*C211</f>
        <v>0</v>
      </c>
      <c r="G211" s="450"/>
    </row>
    <row r="212" spans="1:7" ht="18" x14ac:dyDescent="0.3">
      <c r="A212" s="185" t="s">
        <v>210</v>
      </c>
      <c r="B212" s="186">
        <v>5</v>
      </c>
      <c r="C212" s="446"/>
      <c r="D212" s="447"/>
      <c r="E212" s="448"/>
      <c r="F212" s="449">
        <f t="shared" ref="F212:F217" si="9">B212*C212</f>
        <v>0</v>
      </c>
      <c r="G212" s="450"/>
    </row>
    <row r="213" spans="1:7" ht="17.399999999999999" x14ac:dyDescent="0.3">
      <c r="A213" s="183" t="s">
        <v>284</v>
      </c>
      <c r="B213" s="184">
        <v>1.5</v>
      </c>
      <c r="C213" s="461"/>
      <c r="D213" s="462"/>
      <c r="E213" s="463"/>
      <c r="F213" s="449">
        <f t="shared" si="9"/>
        <v>0</v>
      </c>
      <c r="G213" s="450"/>
    </row>
    <row r="214" spans="1:7" ht="18" x14ac:dyDescent="0.3">
      <c r="A214" s="185" t="s">
        <v>212</v>
      </c>
      <c r="B214" s="186">
        <v>3</v>
      </c>
      <c r="C214" s="464"/>
      <c r="D214" s="465"/>
      <c r="E214" s="466"/>
      <c r="F214" s="449">
        <f t="shared" si="9"/>
        <v>0</v>
      </c>
      <c r="G214" s="450"/>
    </row>
    <row r="215" spans="1:7" ht="17.399999999999999" x14ac:dyDescent="0.3">
      <c r="A215" s="183" t="s">
        <v>285</v>
      </c>
      <c r="B215" s="184">
        <v>1</v>
      </c>
      <c r="C215" s="451"/>
      <c r="D215" s="452"/>
      <c r="E215" s="453"/>
      <c r="F215" s="449">
        <f t="shared" si="9"/>
        <v>0</v>
      </c>
      <c r="G215" s="450"/>
    </row>
    <row r="216" spans="1:7" ht="18" x14ac:dyDescent="0.3">
      <c r="A216" s="185" t="s">
        <v>214</v>
      </c>
      <c r="B216" s="186">
        <v>3</v>
      </c>
      <c r="C216" s="446"/>
      <c r="D216" s="447"/>
      <c r="E216" s="448"/>
      <c r="F216" s="449">
        <f t="shared" si="9"/>
        <v>0</v>
      </c>
      <c r="G216" s="450"/>
    </row>
    <row r="217" spans="1:7" ht="17.399999999999999" x14ac:dyDescent="0.3">
      <c r="A217" s="183" t="s">
        <v>215</v>
      </c>
      <c r="B217" s="184">
        <v>1</v>
      </c>
      <c r="C217" s="451"/>
      <c r="D217" s="452"/>
      <c r="E217" s="453"/>
      <c r="F217" s="449">
        <f t="shared" si="9"/>
        <v>0</v>
      </c>
      <c r="G217" s="450"/>
    </row>
    <row r="218" spans="1:7" ht="17.399999999999999" x14ac:dyDescent="0.3">
      <c r="A218" s="454"/>
      <c r="B218" s="455"/>
      <c r="C218" s="456">
        <f>SUM(C211:C217)</f>
        <v>0</v>
      </c>
      <c r="D218" s="457"/>
      <c r="E218" s="458"/>
      <c r="F218" s="459">
        <f>SUM(F211:F217)</f>
        <v>0</v>
      </c>
      <c r="G218" s="460"/>
    </row>
    <row r="219" spans="1:7" ht="42" customHeight="1" x14ac:dyDescent="0.25"/>
    <row r="220" spans="1:7" ht="17.399999999999999" x14ac:dyDescent="0.3">
      <c r="A220" s="445" t="s">
        <v>277</v>
      </c>
      <c r="B220" s="445"/>
      <c r="C220" s="445"/>
      <c r="D220" s="445"/>
      <c r="E220" s="445"/>
      <c r="F220" s="445"/>
    </row>
  </sheetData>
  <sheetProtection algorithmName="SHA-512" hashValue="MWwZQn1ZKY8AKBbrywKPEfeJh2LLPswHYxGy55TieJ3Y9rQgR1UrW5lLPit9sFxzTpbE8BShw6M8nR6XBKZX8A==" saltValue="529v9ErY9C9hzy05WcVTDA==" spinCount="100000" sheet="1" selectLockedCells="1"/>
  <mergeCells count="219">
    <mergeCell ref="E24:F24"/>
    <mergeCell ref="A27:G27"/>
    <mergeCell ref="A28:G28"/>
    <mergeCell ref="A29:G29"/>
    <mergeCell ref="A30:G30"/>
    <mergeCell ref="A31:G31"/>
    <mergeCell ref="B1:D1"/>
    <mergeCell ref="B2:D2"/>
    <mergeCell ref="A6:G6"/>
    <mergeCell ref="E21:F21"/>
    <mergeCell ref="E22:F22"/>
    <mergeCell ref="E23:F23"/>
    <mergeCell ref="A45:G45"/>
    <mergeCell ref="A54:E55"/>
    <mergeCell ref="A56:G56"/>
    <mergeCell ref="A57:G57"/>
    <mergeCell ref="A58:G58"/>
    <mergeCell ref="D83:F83"/>
    <mergeCell ref="A32:G32"/>
    <mergeCell ref="A39:D42"/>
    <mergeCell ref="E39:F39"/>
    <mergeCell ref="E40:F42"/>
    <mergeCell ref="G40:G42"/>
    <mergeCell ref="E43:F43"/>
    <mergeCell ref="A90:G90"/>
    <mergeCell ref="A91:G91"/>
    <mergeCell ref="A105:G105"/>
    <mergeCell ref="A116:G117"/>
    <mergeCell ref="A118:G118"/>
    <mergeCell ref="A119:F119"/>
    <mergeCell ref="D84:F84"/>
    <mergeCell ref="D85:F85"/>
    <mergeCell ref="D86:F86"/>
    <mergeCell ref="D87:F87"/>
    <mergeCell ref="A88:G88"/>
    <mergeCell ref="A89:G89"/>
    <mergeCell ref="B126:P126"/>
    <mergeCell ref="B127:P127"/>
    <mergeCell ref="B128:P128"/>
    <mergeCell ref="B129:K129"/>
    <mergeCell ref="C130:E130"/>
    <mergeCell ref="F130:G130"/>
    <mergeCell ref="A120:G120"/>
    <mergeCell ref="A121:G121"/>
    <mergeCell ref="A122:G122"/>
    <mergeCell ref="B123:G123"/>
    <mergeCell ref="B124:G124"/>
    <mergeCell ref="B125:G125"/>
    <mergeCell ref="C134:E134"/>
    <mergeCell ref="F134:G134"/>
    <mergeCell ref="C135:E135"/>
    <mergeCell ref="F135:G135"/>
    <mergeCell ref="C136:E136"/>
    <mergeCell ref="F136:G136"/>
    <mergeCell ref="C131:E131"/>
    <mergeCell ref="F131:G131"/>
    <mergeCell ref="C132:E132"/>
    <mergeCell ref="F132:G132"/>
    <mergeCell ref="C133:E133"/>
    <mergeCell ref="F133:G133"/>
    <mergeCell ref="C140:E140"/>
    <mergeCell ref="F140:G140"/>
    <mergeCell ref="C141:E141"/>
    <mergeCell ref="F141:G141"/>
    <mergeCell ref="C142:E142"/>
    <mergeCell ref="F142:G142"/>
    <mergeCell ref="C137:E137"/>
    <mergeCell ref="F137:G137"/>
    <mergeCell ref="A138:B138"/>
    <mergeCell ref="C138:E138"/>
    <mergeCell ref="F138:G138"/>
    <mergeCell ref="A139:F139"/>
    <mergeCell ref="A148:B148"/>
    <mergeCell ref="C148:E148"/>
    <mergeCell ref="F148:G148"/>
    <mergeCell ref="C143:E143"/>
    <mergeCell ref="F143:G143"/>
    <mergeCell ref="C144:E144"/>
    <mergeCell ref="F144:G144"/>
    <mergeCell ref="C145:E145"/>
    <mergeCell ref="F145:G145"/>
    <mergeCell ref="C150:E150"/>
    <mergeCell ref="F150:G150"/>
    <mergeCell ref="C151:E151"/>
    <mergeCell ref="F151:G151"/>
    <mergeCell ref="C152:E152"/>
    <mergeCell ref="F152:G152"/>
    <mergeCell ref="C146:E146"/>
    <mergeCell ref="F146:G146"/>
    <mergeCell ref="C147:E147"/>
    <mergeCell ref="F147:G147"/>
    <mergeCell ref="A158:B158"/>
    <mergeCell ref="C158:E158"/>
    <mergeCell ref="F158:G158"/>
    <mergeCell ref="C153:E153"/>
    <mergeCell ref="F153:G153"/>
    <mergeCell ref="C154:E154"/>
    <mergeCell ref="F154:G154"/>
    <mergeCell ref="C155:E155"/>
    <mergeCell ref="F155:G155"/>
    <mergeCell ref="C160:E160"/>
    <mergeCell ref="F160:G160"/>
    <mergeCell ref="C161:E161"/>
    <mergeCell ref="F161:G161"/>
    <mergeCell ref="C162:E162"/>
    <mergeCell ref="F162:G162"/>
    <mergeCell ref="C156:E156"/>
    <mergeCell ref="F156:G156"/>
    <mergeCell ref="C157:E157"/>
    <mergeCell ref="F157:G157"/>
    <mergeCell ref="A168:B168"/>
    <mergeCell ref="C168:E168"/>
    <mergeCell ref="F168:G168"/>
    <mergeCell ref="C163:E163"/>
    <mergeCell ref="F163:G163"/>
    <mergeCell ref="C164:E164"/>
    <mergeCell ref="F164:G164"/>
    <mergeCell ref="C165:E165"/>
    <mergeCell ref="F165:G165"/>
    <mergeCell ref="C170:E170"/>
    <mergeCell ref="F170:G170"/>
    <mergeCell ref="C171:E171"/>
    <mergeCell ref="F171:G171"/>
    <mergeCell ref="C172:E172"/>
    <mergeCell ref="F172:G172"/>
    <mergeCell ref="C166:E166"/>
    <mergeCell ref="F166:G166"/>
    <mergeCell ref="C167:E167"/>
    <mergeCell ref="F167:G167"/>
    <mergeCell ref="A178:B178"/>
    <mergeCell ref="C178:E178"/>
    <mergeCell ref="F178:G178"/>
    <mergeCell ref="C173:E173"/>
    <mergeCell ref="F173:G173"/>
    <mergeCell ref="C174:E174"/>
    <mergeCell ref="F174:G174"/>
    <mergeCell ref="C175:E175"/>
    <mergeCell ref="F175:G175"/>
    <mergeCell ref="C180:E180"/>
    <mergeCell ref="F180:G180"/>
    <mergeCell ref="C181:E181"/>
    <mergeCell ref="F181:G181"/>
    <mergeCell ref="C182:E182"/>
    <mergeCell ref="F182:G182"/>
    <mergeCell ref="C176:E176"/>
    <mergeCell ref="F176:G176"/>
    <mergeCell ref="C177:E177"/>
    <mergeCell ref="F177:G177"/>
    <mergeCell ref="A188:B188"/>
    <mergeCell ref="C188:E188"/>
    <mergeCell ref="F188:G188"/>
    <mergeCell ref="C183:E183"/>
    <mergeCell ref="F183:G183"/>
    <mergeCell ref="C184:E184"/>
    <mergeCell ref="F184:G184"/>
    <mergeCell ref="C185:E185"/>
    <mergeCell ref="F185:G185"/>
    <mergeCell ref="C190:E190"/>
    <mergeCell ref="F190:G190"/>
    <mergeCell ref="C191:E191"/>
    <mergeCell ref="F191:G191"/>
    <mergeCell ref="C192:E192"/>
    <mergeCell ref="F192:G192"/>
    <mergeCell ref="C186:E186"/>
    <mergeCell ref="F186:G186"/>
    <mergeCell ref="C187:E187"/>
    <mergeCell ref="F187:G187"/>
    <mergeCell ref="A198:B198"/>
    <mergeCell ref="C198:E198"/>
    <mergeCell ref="F198:G198"/>
    <mergeCell ref="C193:E193"/>
    <mergeCell ref="F193:G193"/>
    <mergeCell ref="C194:E194"/>
    <mergeCell ref="F194:G194"/>
    <mergeCell ref="C195:E195"/>
    <mergeCell ref="F195:G195"/>
    <mergeCell ref="C200:E200"/>
    <mergeCell ref="F200:G200"/>
    <mergeCell ref="C201:E201"/>
    <mergeCell ref="F201:G201"/>
    <mergeCell ref="C202:E202"/>
    <mergeCell ref="F202:G202"/>
    <mergeCell ref="C196:E196"/>
    <mergeCell ref="F196:G196"/>
    <mergeCell ref="C197:E197"/>
    <mergeCell ref="F197:G197"/>
    <mergeCell ref="A208:B208"/>
    <mergeCell ref="C208:E208"/>
    <mergeCell ref="F208:G208"/>
    <mergeCell ref="C203:E203"/>
    <mergeCell ref="F203:G203"/>
    <mergeCell ref="C204:E204"/>
    <mergeCell ref="F204:G204"/>
    <mergeCell ref="C205:E205"/>
    <mergeCell ref="F205:G205"/>
    <mergeCell ref="C210:E210"/>
    <mergeCell ref="F210:G210"/>
    <mergeCell ref="C211:E211"/>
    <mergeCell ref="F211:G211"/>
    <mergeCell ref="C212:E212"/>
    <mergeCell ref="F212:G212"/>
    <mergeCell ref="C206:E206"/>
    <mergeCell ref="F206:G206"/>
    <mergeCell ref="C207:E207"/>
    <mergeCell ref="F207:G207"/>
    <mergeCell ref="A220:F220"/>
    <mergeCell ref="C216:E216"/>
    <mergeCell ref="F216:G216"/>
    <mergeCell ref="C217:E217"/>
    <mergeCell ref="F217:G217"/>
    <mergeCell ref="A218:B218"/>
    <mergeCell ref="C218:E218"/>
    <mergeCell ref="F218:G218"/>
    <mergeCell ref="C213:E213"/>
    <mergeCell ref="F213:G213"/>
    <mergeCell ref="C214:E214"/>
    <mergeCell ref="F214:G214"/>
    <mergeCell ref="C215:E215"/>
    <mergeCell ref="F215:G215"/>
  </mergeCells>
  <pageMargins left="0.70866141732283472" right="0.70866141732283472" top="0.74803149606299213" bottom="0.5535714285714286" header="0.31496062992125984" footer="0.31496062992125984"/>
  <pageSetup paperSize="9" scale="41" fitToHeight="0" orientation="landscape" r:id="rId1"/>
  <headerFooter>
    <oddHeader>&amp;L&amp;"Arial,Fett"&amp;14&amp;K000000Anlage zur jährlichen Meldung nach § 47 SGB VIII
Personal nach HKJGB (in der Fassung ab dem 01.08.2020)</oddHeader>
    <oddFooter>&amp;L&amp;"Arial,Standard"&amp;10&amp;K000000 Stand August 2020&amp;C&amp;"Arial,Standard"&amp;10Seite &amp;P von &amp;N</oddFooter>
  </headerFooter>
  <rowBreaks count="7" manualBreakCount="7">
    <brk id="30" max="16383" man="1"/>
    <brk id="57" max="16383" man="1"/>
    <brk id="90" max="16383" man="1"/>
    <brk id="119" max="16383" man="1"/>
    <brk id="158" max="6" man="1"/>
    <brk id="189" max="6" man="1"/>
    <brk id="2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5"/>
  <sheetViews>
    <sheetView showGridLines="0" view="pageLayout" zoomScale="80" zoomScaleNormal="100" zoomScalePageLayoutView="80" workbookViewId="0">
      <selection activeCell="A4" sqref="A4:C4"/>
    </sheetView>
  </sheetViews>
  <sheetFormatPr baseColWidth="10" defaultColWidth="11.44140625" defaultRowHeight="14.4" x14ac:dyDescent="0.3"/>
  <cols>
    <col min="1" max="1" width="6.109375" customWidth="1"/>
    <col min="2" max="2" width="4.33203125" customWidth="1"/>
    <col min="3" max="3" width="70.6640625" style="2" customWidth="1"/>
    <col min="4" max="4" width="0.109375" customWidth="1"/>
  </cols>
  <sheetData>
    <row r="1" spans="1:3" ht="21" x14ac:dyDescent="0.3">
      <c r="A1" s="567" t="s">
        <v>94</v>
      </c>
      <c r="B1" s="567"/>
      <c r="C1" s="567"/>
    </row>
    <row r="2" spans="1:3" ht="14.25" customHeight="1" x14ac:dyDescent="0.3">
      <c r="A2" s="21"/>
      <c r="B2" s="21"/>
      <c r="C2" s="21"/>
    </row>
    <row r="3" spans="1:3" ht="15.6" x14ac:dyDescent="0.3">
      <c r="A3" s="571" t="s">
        <v>126</v>
      </c>
      <c r="B3" s="572"/>
      <c r="C3" s="572"/>
    </row>
    <row r="4" spans="1:3" ht="21.75" customHeight="1" x14ac:dyDescent="0.3">
      <c r="A4" s="573"/>
      <c r="B4" s="574"/>
      <c r="C4" s="575"/>
    </row>
    <row r="5" spans="1:3" ht="12" customHeight="1" x14ac:dyDescent="0.3">
      <c r="C5" s="24"/>
    </row>
    <row r="6" spans="1:3" s="13" customFormat="1" ht="16.5" customHeight="1" x14ac:dyDescent="0.3">
      <c r="A6" s="25" t="s">
        <v>93</v>
      </c>
      <c r="B6" s="576" t="s">
        <v>92</v>
      </c>
      <c r="C6" s="577"/>
    </row>
    <row r="7" spans="1:3" s="13" customFormat="1" ht="21.6" customHeight="1" x14ac:dyDescent="0.3">
      <c r="A7" s="17"/>
      <c r="B7" s="578" t="s">
        <v>40</v>
      </c>
      <c r="C7" s="579"/>
    </row>
    <row r="8" spans="1:3" ht="27.6" customHeight="1" x14ac:dyDescent="0.3">
      <c r="A8" s="16"/>
      <c r="B8" s="568" t="s">
        <v>316</v>
      </c>
      <c r="C8" s="568"/>
    </row>
    <row r="9" spans="1:3" ht="41.25" customHeight="1" x14ac:dyDescent="0.3">
      <c r="A9" s="26"/>
      <c r="B9" s="27"/>
      <c r="C9" s="28" t="s">
        <v>127</v>
      </c>
    </row>
    <row r="10" spans="1:3" ht="36" customHeight="1" x14ac:dyDescent="0.3">
      <c r="A10" s="26"/>
      <c r="B10" s="27"/>
      <c r="C10" s="28" t="s">
        <v>128</v>
      </c>
    </row>
    <row r="11" spans="1:3" ht="61.5" customHeight="1" x14ac:dyDescent="0.3">
      <c r="A11" s="26"/>
      <c r="B11" s="27"/>
      <c r="C11" s="28" t="s">
        <v>129</v>
      </c>
    </row>
    <row r="12" spans="1:3" ht="63.75" customHeight="1" x14ac:dyDescent="0.3">
      <c r="A12" s="26"/>
      <c r="B12" s="27"/>
      <c r="C12" s="28" t="s">
        <v>130</v>
      </c>
    </row>
    <row r="13" spans="1:3" ht="109.5" customHeight="1" x14ac:dyDescent="0.3">
      <c r="A13" s="26"/>
      <c r="B13" s="27"/>
      <c r="C13" s="28" t="s">
        <v>131</v>
      </c>
    </row>
    <row r="14" spans="1:3" ht="48.75" customHeight="1" x14ac:dyDescent="0.3">
      <c r="A14" s="26"/>
      <c r="B14" s="27"/>
      <c r="C14" s="28" t="s">
        <v>132</v>
      </c>
    </row>
    <row r="15" spans="1:3" ht="54" customHeight="1" x14ac:dyDescent="0.3">
      <c r="A15" s="26"/>
      <c r="B15" s="27"/>
      <c r="C15" s="28" t="s">
        <v>133</v>
      </c>
    </row>
    <row r="16" spans="1:3" ht="46.5" customHeight="1" x14ac:dyDescent="0.3">
      <c r="A16" s="580" t="s">
        <v>134</v>
      </c>
      <c r="B16" s="581"/>
      <c r="C16" s="581"/>
    </row>
    <row r="17" spans="1:4" ht="54.75" customHeight="1" x14ac:dyDescent="0.3">
      <c r="A17" s="582" t="s">
        <v>135</v>
      </c>
      <c r="B17" s="583"/>
      <c r="C17" s="583"/>
    </row>
    <row r="18" spans="1:4" ht="38.25" customHeight="1" x14ac:dyDescent="0.3">
      <c r="A18" s="580" t="s">
        <v>136</v>
      </c>
      <c r="B18" s="584"/>
      <c r="C18" s="584"/>
    </row>
    <row r="19" spans="1:4" ht="46.5" customHeight="1" x14ac:dyDescent="0.3">
      <c r="A19" s="585" t="s">
        <v>137</v>
      </c>
      <c r="B19" s="586"/>
      <c r="C19" s="586"/>
    </row>
    <row r="20" spans="1:4" ht="52.5" customHeight="1" x14ac:dyDescent="0.3">
      <c r="A20" s="29"/>
      <c r="B20" s="30"/>
      <c r="C20" s="31" t="s">
        <v>138</v>
      </c>
    </row>
    <row r="21" spans="1:4" ht="187.5" customHeight="1" x14ac:dyDescent="0.3">
      <c r="A21" s="29"/>
      <c r="B21" s="30"/>
      <c r="C21" s="31" t="s">
        <v>139</v>
      </c>
    </row>
    <row r="22" spans="1:4" ht="16.5" customHeight="1" x14ac:dyDescent="0.3">
      <c r="A22" s="46"/>
      <c r="B22" s="47"/>
      <c r="C22" s="48"/>
      <c r="D22" s="49"/>
    </row>
    <row r="23" spans="1:4" s="13" customFormat="1" ht="38.25" customHeight="1" x14ac:dyDescent="0.3">
      <c r="A23" s="32" t="s">
        <v>91</v>
      </c>
      <c r="B23" s="587" t="s">
        <v>90</v>
      </c>
      <c r="C23" s="587"/>
    </row>
    <row r="24" spans="1:4" ht="89.25" customHeight="1" x14ac:dyDescent="0.3">
      <c r="A24" s="15"/>
      <c r="B24" s="568" t="s">
        <v>89</v>
      </c>
      <c r="C24" s="568"/>
    </row>
    <row r="25" spans="1:4" s="13" customFormat="1" ht="51.75" customHeight="1" x14ac:dyDescent="0.3">
      <c r="A25" s="32" t="s">
        <v>88</v>
      </c>
      <c r="B25" s="557" t="s">
        <v>140</v>
      </c>
      <c r="C25" s="558"/>
    </row>
    <row r="26" spans="1:4" s="13" customFormat="1" ht="19.5" customHeight="1" x14ac:dyDescent="0.3">
      <c r="A26" s="14"/>
      <c r="B26" s="569" t="s">
        <v>40</v>
      </c>
      <c r="C26" s="570"/>
    </row>
    <row r="27" spans="1:4" s="13" customFormat="1" ht="65.400000000000006" customHeight="1" x14ac:dyDescent="0.3">
      <c r="A27" s="33"/>
      <c r="B27" s="561" t="s">
        <v>141</v>
      </c>
      <c r="C27" s="562"/>
    </row>
    <row r="28" spans="1:4" ht="33.6" customHeight="1" x14ac:dyDescent="0.3">
      <c r="A28" s="34"/>
      <c r="B28" s="35"/>
      <c r="C28" s="36" t="s">
        <v>142</v>
      </c>
    </row>
    <row r="29" spans="1:4" ht="38.4" customHeight="1" x14ac:dyDescent="0.3">
      <c r="A29" s="34"/>
      <c r="B29" s="35"/>
      <c r="C29" s="36" t="s">
        <v>87</v>
      </c>
    </row>
    <row r="30" spans="1:4" s="12" customFormat="1" ht="39" customHeight="1" x14ac:dyDescent="0.25">
      <c r="A30" s="37"/>
      <c r="B30" s="35"/>
      <c r="C30" s="36" t="s">
        <v>86</v>
      </c>
    </row>
    <row r="31" spans="1:4" ht="40.5" customHeight="1" x14ac:dyDescent="0.3">
      <c r="A31" s="34"/>
      <c r="B31" s="35"/>
      <c r="C31" s="36" t="s">
        <v>85</v>
      </c>
    </row>
    <row r="32" spans="1:4" ht="49.5" customHeight="1" x14ac:dyDescent="0.3">
      <c r="A32" s="33"/>
      <c r="B32" s="561" t="s">
        <v>143</v>
      </c>
      <c r="C32" s="562"/>
    </row>
    <row r="33" spans="1:4" ht="36.75" customHeight="1" x14ac:dyDescent="0.3">
      <c r="A33" s="38"/>
      <c r="B33" s="563" t="s">
        <v>144</v>
      </c>
      <c r="C33" s="564"/>
      <c r="D33" s="12"/>
    </row>
    <row r="34" spans="1:4" ht="15.75" customHeight="1" x14ac:dyDescent="0.3">
      <c r="A34" s="11"/>
      <c r="B34" s="10"/>
      <c r="C34" s="22"/>
    </row>
    <row r="35" spans="1:4" ht="36.75" customHeight="1" x14ac:dyDescent="0.3">
      <c r="A35" s="39" t="s">
        <v>84</v>
      </c>
      <c r="B35" s="565" t="s">
        <v>83</v>
      </c>
      <c r="C35" s="565"/>
    </row>
    <row r="36" spans="1:4" s="1" customFormat="1" ht="29.25" customHeight="1" x14ac:dyDescent="0.3">
      <c r="A36" s="9"/>
      <c r="B36" s="559" t="s">
        <v>82</v>
      </c>
      <c r="C36" s="559"/>
    </row>
    <row r="37" spans="1:4" s="1" customFormat="1" ht="10.5" customHeight="1" x14ac:dyDescent="0.3">
      <c r="A37" s="9"/>
      <c r="B37" s="40"/>
      <c r="C37" s="40"/>
    </row>
    <row r="38" spans="1:4" s="1" customFormat="1" ht="79.5" customHeight="1" x14ac:dyDescent="0.3">
      <c r="A38" s="8"/>
      <c r="B38" s="41" t="s">
        <v>81</v>
      </c>
      <c r="C38" s="42" t="s">
        <v>80</v>
      </c>
    </row>
    <row r="39" spans="1:4" ht="63.75" customHeight="1" x14ac:dyDescent="0.3">
      <c r="A39" s="8"/>
      <c r="B39" s="43" t="s">
        <v>79</v>
      </c>
      <c r="C39" s="44" t="s">
        <v>78</v>
      </c>
    </row>
    <row r="40" spans="1:4" ht="36" customHeight="1" x14ac:dyDescent="0.3">
      <c r="A40" s="7"/>
      <c r="B40" s="44" t="s">
        <v>77</v>
      </c>
      <c r="C40" s="44" t="s">
        <v>76</v>
      </c>
    </row>
    <row r="41" spans="1:4" ht="66.599999999999994" customHeight="1" x14ac:dyDescent="0.3">
      <c r="A41" s="18"/>
      <c r="B41" s="560" t="s">
        <v>75</v>
      </c>
      <c r="C41" s="560"/>
    </row>
    <row r="42" spans="1:4" ht="54.6" customHeight="1" x14ac:dyDescent="0.3">
      <c r="A42" s="18"/>
      <c r="B42" s="566" t="s">
        <v>74</v>
      </c>
      <c r="C42" s="566"/>
    </row>
    <row r="43" spans="1:4" ht="50.4" customHeight="1" x14ac:dyDescent="0.3">
      <c r="A43" s="18"/>
      <c r="B43" s="550" t="s">
        <v>73</v>
      </c>
      <c r="C43" s="550"/>
    </row>
    <row r="44" spans="1:4" ht="50.25" customHeight="1" x14ac:dyDescent="0.3">
      <c r="A44" s="18"/>
      <c r="B44" s="550" t="s">
        <v>72</v>
      </c>
      <c r="C44" s="550"/>
    </row>
    <row r="45" spans="1:4" ht="18.75" customHeight="1" x14ac:dyDescent="0.3">
      <c r="A45" s="18"/>
      <c r="B45" s="19"/>
      <c r="C45" s="20"/>
    </row>
    <row r="46" spans="1:4" ht="17.25" customHeight="1" x14ac:dyDescent="0.3">
      <c r="A46" s="45" t="s">
        <v>71</v>
      </c>
      <c r="B46" s="551" t="s">
        <v>70</v>
      </c>
      <c r="C46" s="551"/>
    </row>
    <row r="47" spans="1:4" ht="45.75" customHeight="1" x14ac:dyDescent="0.3">
      <c r="A47" s="6"/>
      <c r="B47" s="552" t="s">
        <v>69</v>
      </c>
      <c r="C47" s="552"/>
    </row>
    <row r="48" spans="1:4" ht="15.6" x14ac:dyDescent="0.3">
      <c r="A48" s="45" t="s">
        <v>307</v>
      </c>
      <c r="B48" s="551" t="s">
        <v>308</v>
      </c>
      <c r="C48" s="551"/>
    </row>
    <row r="49" spans="1:4" ht="15" customHeight="1" x14ac:dyDescent="0.3">
      <c r="A49" s="554"/>
      <c r="B49" s="556" t="s">
        <v>309</v>
      </c>
      <c r="C49" s="556"/>
      <c r="D49" s="556"/>
    </row>
    <row r="50" spans="1:4" ht="15" customHeight="1" x14ac:dyDescent="0.3">
      <c r="A50" s="555"/>
      <c r="B50" s="556"/>
      <c r="C50" s="556"/>
      <c r="D50" s="556"/>
    </row>
    <row r="51" spans="1:4" ht="15" customHeight="1" x14ac:dyDescent="0.3">
      <c r="A51" s="555"/>
      <c r="B51" s="556"/>
      <c r="C51" s="556"/>
      <c r="D51" s="556"/>
    </row>
    <row r="52" spans="1:4" ht="30" customHeight="1" x14ac:dyDescent="0.3">
      <c r="A52" s="555"/>
      <c r="B52" s="556"/>
      <c r="C52" s="556"/>
      <c r="D52" s="556"/>
    </row>
    <row r="53" spans="1:4" ht="69" customHeight="1" x14ac:dyDescent="0.3">
      <c r="A53" s="211"/>
      <c r="B53" s="200"/>
      <c r="C53" s="210"/>
      <c r="D53" s="200"/>
    </row>
    <row r="54" spans="1:4" ht="15" customHeight="1" x14ac:dyDescent="0.3">
      <c r="A54" s="553" t="s">
        <v>68</v>
      </c>
      <c r="B54" s="553"/>
      <c r="C54" s="553"/>
    </row>
    <row r="55" spans="1:4" x14ac:dyDescent="0.3">
      <c r="A55" s="5"/>
      <c r="B55" s="5"/>
      <c r="C55" s="5"/>
    </row>
  </sheetData>
  <sheetProtection algorithmName="SHA-512" hashValue="0TsO/G9+Viql8b0q3MEno0Ny5HYDcyO1mf6jbdbIL4YPD3FXPTGE2J617ay/1y+1vPKYjNKqm2q8FGefy14LCQ==" saltValue="A7H+IeyIkWKOpEnA9k59ag==" spinCount="100000" sheet="1" selectLockedCells="1"/>
  <mergeCells count="29">
    <mergeCell ref="B42:C42"/>
    <mergeCell ref="B43:C43"/>
    <mergeCell ref="A1:C1"/>
    <mergeCell ref="B27:C27"/>
    <mergeCell ref="B24:C24"/>
    <mergeCell ref="B26:C26"/>
    <mergeCell ref="A3:C3"/>
    <mergeCell ref="A4:C4"/>
    <mergeCell ref="B6:C6"/>
    <mergeCell ref="B7:C7"/>
    <mergeCell ref="B8:C8"/>
    <mergeCell ref="A16:C16"/>
    <mergeCell ref="A17:C17"/>
    <mergeCell ref="A18:C18"/>
    <mergeCell ref="A19:C19"/>
    <mergeCell ref="B23:C23"/>
    <mergeCell ref="B25:C25"/>
    <mergeCell ref="B36:C36"/>
    <mergeCell ref="B41:C41"/>
    <mergeCell ref="B32:C32"/>
    <mergeCell ref="B33:C33"/>
    <mergeCell ref="B35:C35"/>
    <mergeCell ref="B44:C44"/>
    <mergeCell ref="B46:C46"/>
    <mergeCell ref="B47:C47"/>
    <mergeCell ref="A54:C54"/>
    <mergeCell ref="B48:C48"/>
    <mergeCell ref="A49:A52"/>
    <mergeCell ref="B49:D52"/>
  </mergeCells>
  <pageMargins left="0.70866141732283472" right="0.47244094488188981" top="0.78740157480314965" bottom="0.59055118110236227" header="0.51181102362204722" footer="0.11811023622047245"/>
  <pageSetup paperSize="9" scale="97" orientation="portrait" r:id="rId1"/>
  <headerFooter>
    <oddHeader>&amp;L&amp;"-,Fett"&amp;12&amp;K000000Anlage 3</oddHeader>
    <oddFooter>&amp;L&amp;10&amp;K01+023Stand August 2020</oddFooter>
  </headerFooter>
  <rowBreaks count="2" manualBreakCount="2">
    <brk id="19" max="2" man="1"/>
    <brk id="3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B2DD-88D3-4576-9467-D61D7E5D3FAD}">
  <sheetPr>
    <pageSetUpPr fitToPage="1"/>
  </sheetPr>
  <dimension ref="A2:Q180"/>
  <sheetViews>
    <sheetView showGridLines="0" view="pageLayout" topLeftCell="A4" zoomScale="90" zoomScaleNormal="100" zoomScalePageLayoutView="90" workbookViewId="0">
      <selection activeCell="E155" sqref="E155:F155"/>
    </sheetView>
  </sheetViews>
  <sheetFormatPr baseColWidth="10" defaultColWidth="11.44140625" defaultRowHeight="14.4" x14ac:dyDescent="0.3"/>
  <cols>
    <col min="3" max="3" width="12.88671875" customWidth="1"/>
    <col min="11" max="11" width="13.109375" customWidth="1"/>
    <col min="15" max="15" width="11.44140625" customWidth="1"/>
  </cols>
  <sheetData>
    <row r="2" spans="1:17" ht="18.75" customHeight="1" x14ac:dyDescent="0.35">
      <c r="A2" s="775" t="s">
        <v>145</v>
      </c>
      <c r="B2" s="775"/>
      <c r="C2" s="775"/>
      <c r="D2" s="775"/>
      <c r="E2" s="775"/>
      <c r="F2" s="775"/>
      <c r="G2" s="775"/>
      <c r="H2" s="775"/>
      <c r="I2" s="775"/>
      <c r="J2" s="775"/>
      <c r="K2" s="775"/>
      <c r="L2" s="775"/>
      <c r="M2" s="775"/>
      <c r="N2" s="775"/>
      <c r="O2" s="775"/>
      <c r="P2" s="775"/>
      <c r="Q2" s="775"/>
    </row>
    <row r="3" spans="1:17" ht="15" customHeight="1" thickBot="1" x14ac:dyDescent="0.35">
      <c r="A3" s="902"/>
      <c r="B3" s="902"/>
      <c r="C3" s="902"/>
      <c r="D3" s="902"/>
      <c r="E3" s="902"/>
      <c r="F3" s="902"/>
    </row>
    <row r="4" spans="1:17" ht="22.2" customHeight="1" thickBot="1" x14ac:dyDescent="0.5">
      <c r="A4" s="903" t="s">
        <v>146</v>
      </c>
      <c r="B4" s="904"/>
      <c r="C4" s="904"/>
      <c r="D4" s="904"/>
      <c r="E4" s="904"/>
      <c r="F4" s="904"/>
      <c r="G4" s="904"/>
      <c r="H4" s="904"/>
      <c r="I4" s="904"/>
      <c r="J4" s="904"/>
      <c r="K4" s="904"/>
      <c r="L4" s="904"/>
      <c r="M4" s="904"/>
      <c r="N4" s="904"/>
      <c r="O4" s="904"/>
      <c r="P4" s="904"/>
      <c r="Q4" s="905"/>
    </row>
    <row r="5" spans="1:17" ht="38.4" customHeight="1" x14ac:dyDescent="0.3">
      <c r="A5" s="906" t="s">
        <v>147</v>
      </c>
      <c r="B5" s="907"/>
      <c r="C5" s="907"/>
      <c r="D5" s="907"/>
      <c r="E5" s="907"/>
      <c r="F5" s="908"/>
      <c r="G5" s="912" t="s">
        <v>148</v>
      </c>
      <c r="H5" s="913"/>
      <c r="I5" s="914"/>
      <c r="J5" s="915" t="s">
        <v>149</v>
      </c>
      <c r="K5" s="916"/>
      <c r="L5" s="917"/>
      <c r="M5" s="912" t="s">
        <v>150</v>
      </c>
      <c r="N5" s="914"/>
      <c r="O5" s="912" t="s">
        <v>151</v>
      </c>
      <c r="P5" s="913"/>
      <c r="Q5" s="920"/>
    </row>
    <row r="6" spans="1:17" ht="56.4" customHeight="1" thickBot="1" x14ac:dyDescent="0.35">
      <c r="A6" s="909"/>
      <c r="B6" s="910"/>
      <c r="C6" s="910"/>
      <c r="D6" s="910"/>
      <c r="E6" s="910"/>
      <c r="F6" s="911"/>
      <c r="G6" s="923" t="s">
        <v>152</v>
      </c>
      <c r="H6" s="924"/>
      <c r="I6" s="925"/>
      <c r="J6" s="926" t="s">
        <v>153</v>
      </c>
      <c r="K6" s="926"/>
      <c r="L6" s="240" t="s">
        <v>154</v>
      </c>
      <c r="M6" s="918"/>
      <c r="N6" s="919"/>
      <c r="O6" s="918"/>
      <c r="P6" s="921"/>
      <c r="Q6" s="922"/>
    </row>
    <row r="7" spans="1:17" ht="16.95" customHeight="1" x14ac:dyDescent="0.3">
      <c r="A7" s="891" t="s">
        <v>155</v>
      </c>
      <c r="B7" s="892"/>
      <c r="C7" s="892"/>
      <c r="D7" s="892"/>
      <c r="E7" s="892"/>
      <c r="F7" s="892"/>
      <c r="G7" s="893">
        <v>22.5</v>
      </c>
      <c r="H7" s="894"/>
      <c r="I7" s="894"/>
      <c r="J7" s="818"/>
      <c r="K7" s="818"/>
      <c r="L7" s="52"/>
      <c r="M7" s="895">
        <v>0.2</v>
      </c>
      <c r="N7" s="896"/>
      <c r="O7" s="897">
        <f>(G7*J7*M7)+(G7*L7*M7)</f>
        <v>0</v>
      </c>
      <c r="P7" s="898"/>
      <c r="Q7" s="899"/>
    </row>
    <row r="8" spans="1:17" ht="16.95" customHeight="1" x14ac:dyDescent="0.3">
      <c r="A8" s="900"/>
      <c r="B8" s="901"/>
      <c r="C8" s="901"/>
      <c r="D8" s="901"/>
      <c r="E8" s="901"/>
      <c r="F8" s="901"/>
      <c r="G8" s="800">
        <v>30</v>
      </c>
      <c r="H8" s="801"/>
      <c r="I8" s="801"/>
      <c r="J8" s="802"/>
      <c r="K8" s="802"/>
      <c r="L8" s="213"/>
      <c r="M8" s="803">
        <v>0.2</v>
      </c>
      <c r="N8" s="804"/>
      <c r="O8" s="805">
        <f>(G8*J8*M8)+(G8*L8*M8)</f>
        <v>0</v>
      </c>
      <c r="P8" s="806"/>
      <c r="Q8" s="807"/>
    </row>
    <row r="9" spans="1:17" ht="16.95" customHeight="1" x14ac:dyDescent="0.3">
      <c r="A9" s="798"/>
      <c r="B9" s="799"/>
      <c r="C9" s="799"/>
      <c r="D9" s="799"/>
      <c r="E9" s="799"/>
      <c r="F9" s="799"/>
      <c r="G9" s="800">
        <v>42.5</v>
      </c>
      <c r="H9" s="801"/>
      <c r="I9" s="801"/>
      <c r="J9" s="886"/>
      <c r="K9" s="887"/>
      <c r="L9" s="213"/>
      <c r="M9" s="803">
        <v>0.2</v>
      </c>
      <c r="N9" s="804"/>
      <c r="O9" s="805">
        <f t="shared" ref="O9:O26" si="0">(G9*J9*M9)+(G9*L9*M9)</f>
        <v>0</v>
      </c>
      <c r="P9" s="806"/>
      <c r="Q9" s="807"/>
    </row>
    <row r="10" spans="1:17" ht="16.95" customHeight="1" thickBot="1" x14ac:dyDescent="0.35">
      <c r="A10" s="808"/>
      <c r="B10" s="809"/>
      <c r="C10" s="809"/>
      <c r="D10" s="809"/>
      <c r="E10" s="809"/>
      <c r="F10" s="809"/>
      <c r="G10" s="888">
        <v>50</v>
      </c>
      <c r="H10" s="810"/>
      <c r="I10" s="810"/>
      <c r="J10" s="889"/>
      <c r="K10" s="890"/>
      <c r="L10" s="214"/>
      <c r="M10" s="812">
        <v>0.2</v>
      </c>
      <c r="N10" s="813"/>
      <c r="O10" s="868">
        <f t="shared" si="0"/>
        <v>0</v>
      </c>
      <c r="P10" s="869"/>
      <c r="Q10" s="870"/>
    </row>
    <row r="11" spans="1:17" ht="16.95" customHeight="1" x14ac:dyDescent="0.3">
      <c r="A11" s="883" t="s">
        <v>156</v>
      </c>
      <c r="B11" s="884"/>
      <c r="C11" s="884"/>
      <c r="D11" s="884"/>
      <c r="E11" s="884"/>
      <c r="F11" s="884"/>
      <c r="G11" s="846">
        <v>22.5</v>
      </c>
      <c r="H11" s="847"/>
      <c r="I11" s="847"/>
      <c r="J11" s="885"/>
      <c r="K11" s="885"/>
      <c r="L11" s="53"/>
      <c r="M11" s="849">
        <v>0.2</v>
      </c>
      <c r="N11" s="850"/>
      <c r="O11" s="851">
        <f t="shared" si="0"/>
        <v>0</v>
      </c>
      <c r="P11" s="852"/>
      <c r="Q11" s="853"/>
    </row>
    <row r="12" spans="1:17" ht="16.95" customHeight="1" x14ac:dyDescent="0.3">
      <c r="A12" s="879"/>
      <c r="B12" s="880"/>
      <c r="C12" s="880"/>
      <c r="D12" s="880"/>
      <c r="E12" s="880"/>
      <c r="F12" s="880"/>
      <c r="G12" s="826">
        <v>30</v>
      </c>
      <c r="H12" s="827"/>
      <c r="I12" s="827"/>
      <c r="J12" s="828"/>
      <c r="K12" s="828"/>
      <c r="L12" s="54"/>
      <c r="M12" s="829">
        <v>0.2</v>
      </c>
      <c r="N12" s="830"/>
      <c r="O12" s="831">
        <f t="shared" si="0"/>
        <v>0</v>
      </c>
      <c r="P12" s="832"/>
      <c r="Q12" s="833"/>
    </row>
    <row r="13" spans="1:17" ht="16.95" customHeight="1" x14ac:dyDescent="0.3">
      <c r="A13" s="879"/>
      <c r="B13" s="880"/>
      <c r="C13" s="880"/>
      <c r="D13" s="880"/>
      <c r="E13" s="880"/>
      <c r="F13" s="880"/>
      <c r="G13" s="826">
        <v>42.5</v>
      </c>
      <c r="H13" s="827"/>
      <c r="I13" s="827"/>
      <c r="J13" s="828"/>
      <c r="K13" s="828"/>
      <c r="L13" s="54"/>
      <c r="M13" s="829">
        <v>0.2</v>
      </c>
      <c r="N13" s="830"/>
      <c r="O13" s="831">
        <f t="shared" si="0"/>
        <v>0</v>
      </c>
      <c r="P13" s="832"/>
      <c r="Q13" s="833"/>
    </row>
    <row r="14" spans="1:17" ht="16.95" customHeight="1" thickBot="1" x14ac:dyDescent="0.35">
      <c r="A14" s="881"/>
      <c r="B14" s="882"/>
      <c r="C14" s="882"/>
      <c r="D14" s="882"/>
      <c r="E14" s="882"/>
      <c r="F14" s="882"/>
      <c r="G14" s="836">
        <v>50</v>
      </c>
      <c r="H14" s="837"/>
      <c r="I14" s="837"/>
      <c r="J14" s="838"/>
      <c r="K14" s="838"/>
      <c r="L14" s="55"/>
      <c r="M14" s="839">
        <v>0.2</v>
      </c>
      <c r="N14" s="840"/>
      <c r="O14" s="841">
        <f t="shared" si="0"/>
        <v>0</v>
      </c>
      <c r="P14" s="842"/>
      <c r="Q14" s="843"/>
    </row>
    <row r="15" spans="1:17" ht="16.95" customHeight="1" x14ac:dyDescent="0.3">
      <c r="A15" s="871" t="s">
        <v>157</v>
      </c>
      <c r="B15" s="872"/>
      <c r="C15" s="872"/>
      <c r="D15" s="872"/>
      <c r="E15" s="872"/>
      <c r="F15" s="872"/>
      <c r="G15" s="873">
        <v>22.5</v>
      </c>
      <c r="H15" s="874"/>
      <c r="I15" s="874"/>
      <c r="J15" s="818"/>
      <c r="K15" s="818"/>
      <c r="L15" s="56"/>
      <c r="M15" s="875">
        <v>7.0000000000000007E-2</v>
      </c>
      <c r="N15" s="876"/>
      <c r="O15" s="821">
        <f t="shared" si="0"/>
        <v>0</v>
      </c>
      <c r="P15" s="822"/>
      <c r="Q15" s="823"/>
    </row>
    <row r="16" spans="1:17" ht="16.95" customHeight="1" x14ac:dyDescent="0.3">
      <c r="A16" s="877"/>
      <c r="B16" s="878"/>
      <c r="C16" s="878"/>
      <c r="D16" s="878"/>
      <c r="E16" s="878"/>
      <c r="F16" s="878"/>
      <c r="G16" s="857">
        <v>30</v>
      </c>
      <c r="H16" s="858"/>
      <c r="I16" s="858"/>
      <c r="J16" s="802"/>
      <c r="K16" s="802"/>
      <c r="L16" s="213"/>
      <c r="M16" s="859">
        <v>7.0000000000000007E-2</v>
      </c>
      <c r="N16" s="860"/>
      <c r="O16" s="805">
        <f t="shared" si="0"/>
        <v>0</v>
      </c>
      <c r="P16" s="806"/>
      <c r="Q16" s="807"/>
    </row>
    <row r="17" spans="1:17" ht="16.95" customHeight="1" x14ac:dyDescent="0.3">
      <c r="A17" s="854"/>
      <c r="B17" s="855"/>
      <c r="C17" s="855"/>
      <c r="D17" s="855"/>
      <c r="E17" s="855"/>
      <c r="F17" s="856"/>
      <c r="G17" s="857">
        <v>42.5</v>
      </c>
      <c r="H17" s="858"/>
      <c r="I17" s="858"/>
      <c r="J17" s="802"/>
      <c r="K17" s="802"/>
      <c r="L17" s="213"/>
      <c r="M17" s="859">
        <v>7.0000000000000007E-2</v>
      </c>
      <c r="N17" s="860"/>
      <c r="O17" s="805">
        <f t="shared" si="0"/>
        <v>0</v>
      </c>
      <c r="P17" s="806"/>
      <c r="Q17" s="807"/>
    </row>
    <row r="18" spans="1:17" ht="16.95" customHeight="1" thickBot="1" x14ac:dyDescent="0.35">
      <c r="A18" s="861"/>
      <c r="B18" s="862"/>
      <c r="C18" s="862"/>
      <c r="D18" s="862"/>
      <c r="E18" s="862"/>
      <c r="F18" s="863"/>
      <c r="G18" s="864">
        <v>50</v>
      </c>
      <c r="H18" s="865"/>
      <c r="I18" s="865"/>
      <c r="J18" s="811"/>
      <c r="K18" s="811"/>
      <c r="L18" s="214"/>
      <c r="M18" s="866">
        <v>7.0000000000000007E-2</v>
      </c>
      <c r="N18" s="867"/>
      <c r="O18" s="868">
        <f t="shared" si="0"/>
        <v>0</v>
      </c>
      <c r="P18" s="869"/>
      <c r="Q18" s="870"/>
    </row>
    <row r="19" spans="1:17" ht="16.95" customHeight="1" x14ac:dyDescent="0.3">
      <c r="A19" s="844" t="s">
        <v>158</v>
      </c>
      <c r="B19" s="845"/>
      <c r="C19" s="845"/>
      <c r="D19" s="845"/>
      <c r="E19" s="845"/>
      <c r="F19" s="845"/>
      <c r="G19" s="846">
        <v>22.5</v>
      </c>
      <c r="H19" s="847"/>
      <c r="I19" s="847"/>
      <c r="J19" s="848"/>
      <c r="K19" s="848"/>
      <c r="L19" s="57"/>
      <c r="M19" s="849">
        <v>7.0000000000000007E-2</v>
      </c>
      <c r="N19" s="850"/>
      <c r="O19" s="851">
        <f t="shared" si="0"/>
        <v>0</v>
      </c>
      <c r="P19" s="852"/>
      <c r="Q19" s="853"/>
    </row>
    <row r="20" spans="1:17" ht="16.95" customHeight="1" x14ac:dyDescent="0.3">
      <c r="A20" s="824"/>
      <c r="B20" s="825"/>
      <c r="C20" s="825"/>
      <c r="D20" s="825"/>
      <c r="E20" s="825"/>
      <c r="F20" s="825"/>
      <c r="G20" s="826">
        <v>30</v>
      </c>
      <c r="H20" s="827"/>
      <c r="I20" s="827"/>
      <c r="J20" s="828"/>
      <c r="K20" s="828"/>
      <c r="L20" s="54"/>
      <c r="M20" s="829">
        <v>7.0000000000000007E-2</v>
      </c>
      <c r="N20" s="830"/>
      <c r="O20" s="831">
        <f t="shared" si="0"/>
        <v>0</v>
      </c>
      <c r="P20" s="832"/>
      <c r="Q20" s="833"/>
    </row>
    <row r="21" spans="1:17" ht="16.95" customHeight="1" x14ac:dyDescent="0.3">
      <c r="A21" s="824"/>
      <c r="B21" s="825"/>
      <c r="C21" s="825"/>
      <c r="D21" s="825"/>
      <c r="E21" s="825"/>
      <c r="F21" s="825"/>
      <c r="G21" s="826">
        <v>42.5</v>
      </c>
      <c r="H21" s="827"/>
      <c r="I21" s="827"/>
      <c r="J21" s="828"/>
      <c r="K21" s="828"/>
      <c r="L21" s="54"/>
      <c r="M21" s="829">
        <v>7.0000000000000007E-2</v>
      </c>
      <c r="N21" s="830"/>
      <c r="O21" s="831">
        <f t="shared" si="0"/>
        <v>0</v>
      </c>
      <c r="P21" s="832"/>
      <c r="Q21" s="833"/>
    </row>
    <row r="22" spans="1:17" ht="16.95" customHeight="1" thickBot="1" x14ac:dyDescent="0.35">
      <c r="A22" s="834"/>
      <c r="B22" s="835"/>
      <c r="C22" s="835"/>
      <c r="D22" s="835"/>
      <c r="E22" s="835"/>
      <c r="F22" s="835"/>
      <c r="G22" s="836">
        <v>50</v>
      </c>
      <c r="H22" s="837"/>
      <c r="I22" s="837"/>
      <c r="J22" s="838"/>
      <c r="K22" s="838"/>
      <c r="L22" s="55"/>
      <c r="M22" s="839">
        <v>7.0000000000000007E-2</v>
      </c>
      <c r="N22" s="840"/>
      <c r="O22" s="841">
        <f t="shared" si="0"/>
        <v>0</v>
      </c>
      <c r="P22" s="842"/>
      <c r="Q22" s="843"/>
    </row>
    <row r="23" spans="1:17" ht="16.95" customHeight="1" x14ac:dyDescent="0.3">
      <c r="A23" s="814" t="s">
        <v>159</v>
      </c>
      <c r="B23" s="815"/>
      <c r="C23" s="815"/>
      <c r="D23" s="815"/>
      <c r="E23" s="815"/>
      <c r="F23" s="815"/>
      <c r="G23" s="816">
        <v>22.5</v>
      </c>
      <c r="H23" s="817"/>
      <c r="I23" s="817"/>
      <c r="J23" s="818"/>
      <c r="K23" s="818"/>
      <c r="L23" s="56"/>
      <c r="M23" s="819">
        <v>0.06</v>
      </c>
      <c r="N23" s="820"/>
      <c r="O23" s="821">
        <f t="shared" si="0"/>
        <v>0</v>
      </c>
      <c r="P23" s="822"/>
      <c r="Q23" s="823"/>
    </row>
    <row r="24" spans="1:17" ht="16.95" customHeight="1" x14ac:dyDescent="0.3">
      <c r="A24" s="798"/>
      <c r="B24" s="799"/>
      <c r="C24" s="799"/>
      <c r="D24" s="799"/>
      <c r="E24" s="799"/>
      <c r="F24" s="799"/>
      <c r="G24" s="800">
        <v>30</v>
      </c>
      <c r="H24" s="801"/>
      <c r="I24" s="801"/>
      <c r="J24" s="802"/>
      <c r="K24" s="802"/>
      <c r="L24" s="213"/>
      <c r="M24" s="803">
        <v>0.06</v>
      </c>
      <c r="N24" s="804"/>
      <c r="O24" s="805">
        <f t="shared" si="0"/>
        <v>0</v>
      </c>
      <c r="P24" s="806"/>
      <c r="Q24" s="807"/>
    </row>
    <row r="25" spans="1:17" ht="16.95" customHeight="1" x14ac:dyDescent="0.3">
      <c r="A25" s="798"/>
      <c r="B25" s="799"/>
      <c r="C25" s="799"/>
      <c r="D25" s="799"/>
      <c r="E25" s="799"/>
      <c r="F25" s="799"/>
      <c r="G25" s="800">
        <v>42.5</v>
      </c>
      <c r="H25" s="801"/>
      <c r="I25" s="801"/>
      <c r="J25" s="802"/>
      <c r="K25" s="802"/>
      <c r="L25" s="213"/>
      <c r="M25" s="803">
        <v>0.06</v>
      </c>
      <c r="N25" s="804"/>
      <c r="O25" s="805">
        <f t="shared" si="0"/>
        <v>0</v>
      </c>
      <c r="P25" s="806"/>
      <c r="Q25" s="807"/>
    </row>
    <row r="26" spans="1:17" ht="16.95" customHeight="1" thickBot="1" x14ac:dyDescent="0.35">
      <c r="A26" s="808"/>
      <c r="B26" s="809"/>
      <c r="C26" s="809"/>
      <c r="D26" s="809"/>
      <c r="E26" s="809"/>
      <c r="F26" s="809"/>
      <c r="G26" s="810">
        <v>50</v>
      </c>
      <c r="H26" s="810"/>
      <c r="I26" s="810"/>
      <c r="J26" s="811"/>
      <c r="K26" s="811"/>
      <c r="L26" s="214"/>
      <c r="M26" s="812">
        <v>0.06</v>
      </c>
      <c r="N26" s="813"/>
      <c r="O26" s="805">
        <f t="shared" si="0"/>
        <v>0</v>
      </c>
      <c r="P26" s="806"/>
      <c r="Q26" s="807"/>
    </row>
    <row r="27" spans="1:17" ht="18.75" customHeight="1" thickBot="1" x14ac:dyDescent="0.35">
      <c r="A27" s="779" t="s">
        <v>160</v>
      </c>
      <c r="B27" s="780"/>
      <c r="C27" s="780"/>
      <c r="D27" s="780"/>
      <c r="E27" s="780"/>
      <c r="F27" s="781"/>
      <c r="G27" s="782"/>
      <c r="H27" s="782"/>
      <c r="I27" s="782"/>
      <c r="J27" s="783">
        <f>SUM(J7:L26)</f>
        <v>0</v>
      </c>
      <c r="K27" s="784"/>
      <c r="L27" s="785"/>
      <c r="M27" s="241"/>
      <c r="N27" s="241"/>
      <c r="O27" s="212"/>
      <c r="P27" s="212"/>
      <c r="Q27" s="212"/>
    </row>
    <row r="28" spans="1:17" ht="18.75" customHeight="1" x14ac:dyDescent="0.3">
      <c r="A28" s="786" t="s">
        <v>161</v>
      </c>
      <c r="B28" s="787"/>
      <c r="C28" s="787"/>
      <c r="D28" s="787"/>
      <c r="E28" s="787"/>
      <c r="F28" s="788"/>
      <c r="G28" s="212"/>
      <c r="H28" s="212"/>
      <c r="I28" s="212"/>
      <c r="J28" s="212"/>
      <c r="K28" s="212"/>
      <c r="L28" s="212"/>
      <c r="M28" s="212"/>
      <c r="N28" s="242"/>
      <c r="O28" s="789">
        <f>SUM(O7:Q26)</f>
        <v>0</v>
      </c>
      <c r="P28" s="790"/>
      <c r="Q28" s="791"/>
    </row>
    <row r="29" spans="1:17" ht="18.75" customHeight="1" thickBot="1" x14ac:dyDescent="0.35">
      <c r="A29" s="792" t="s">
        <v>162</v>
      </c>
      <c r="B29" s="793"/>
      <c r="C29" s="793"/>
      <c r="D29" s="793"/>
      <c r="E29" s="793"/>
      <c r="F29" s="794"/>
      <c r="G29" s="212"/>
      <c r="H29" s="212"/>
      <c r="I29" s="212"/>
      <c r="J29" s="212"/>
      <c r="K29" s="212"/>
      <c r="L29" s="212"/>
      <c r="M29" s="212"/>
      <c r="N29" s="243"/>
      <c r="O29" s="795">
        <f xml:space="preserve"> O28*15%+O28</f>
        <v>0</v>
      </c>
      <c r="P29" s="796"/>
      <c r="Q29" s="797"/>
    </row>
    <row r="30" spans="1:17" ht="10.199999999999999" customHeight="1" x14ac:dyDescent="0.3">
      <c r="A30" s="58"/>
      <c r="B30" s="58"/>
      <c r="C30" s="59"/>
      <c r="D30" s="59"/>
      <c r="M30" s="60"/>
      <c r="N30" s="60"/>
      <c r="O30" s="60"/>
    </row>
    <row r="31" spans="1:17" ht="57.6" customHeight="1" x14ac:dyDescent="0.3">
      <c r="A31" s="773" t="s">
        <v>163</v>
      </c>
      <c r="B31" s="773"/>
      <c r="C31" s="773"/>
      <c r="D31" s="773"/>
      <c r="E31" s="773"/>
      <c r="F31" s="773"/>
      <c r="G31" s="773"/>
      <c r="H31" s="773"/>
      <c r="I31" s="773"/>
      <c r="J31" s="773"/>
      <c r="K31" s="773"/>
      <c r="L31" s="773"/>
      <c r="M31" s="773"/>
      <c r="N31" s="773"/>
      <c r="O31" s="773"/>
      <c r="P31" s="773"/>
      <c r="Q31" s="773"/>
    </row>
    <row r="32" spans="1:17" ht="42.15" customHeight="1" x14ac:dyDescent="0.3">
      <c r="A32" s="774" t="s">
        <v>164</v>
      </c>
      <c r="B32" s="774"/>
      <c r="C32" s="774"/>
      <c r="D32" s="774"/>
      <c r="E32" s="774"/>
      <c r="F32" s="774"/>
      <c r="G32" s="774"/>
      <c r="H32" s="774"/>
      <c r="I32" s="774"/>
      <c r="J32" s="774"/>
      <c r="K32" s="774"/>
      <c r="L32" s="774"/>
      <c r="M32" s="774"/>
      <c r="N32" s="774"/>
      <c r="O32" s="774"/>
      <c r="P32" s="774"/>
      <c r="Q32" s="774"/>
    </row>
    <row r="33" spans="1:17" x14ac:dyDescent="0.3">
      <c r="A33" s="774"/>
      <c r="B33" s="774"/>
      <c r="C33" s="774"/>
      <c r="D33" s="774"/>
      <c r="E33" s="774"/>
      <c r="F33" s="774"/>
      <c r="G33" s="774"/>
      <c r="H33" s="774"/>
      <c r="I33" s="774"/>
      <c r="J33" s="774"/>
      <c r="K33" s="774"/>
      <c r="L33" s="774"/>
      <c r="M33" s="774"/>
      <c r="N33" s="774"/>
      <c r="O33" s="774"/>
      <c r="P33" s="774"/>
      <c r="Q33" s="774"/>
    </row>
    <row r="34" spans="1:17" x14ac:dyDescent="0.3">
      <c r="A34" s="61"/>
      <c r="B34" s="61"/>
      <c r="C34" s="61"/>
      <c r="D34" s="61"/>
      <c r="E34" s="61"/>
      <c r="F34" s="61"/>
      <c r="G34" s="61"/>
      <c r="H34" s="61"/>
      <c r="I34" s="61"/>
      <c r="J34" s="61"/>
      <c r="K34" s="61"/>
      <c r="L34" s="61"/>
      <c r="M34" s="61"/>
      <c r="N34" s="61"/>
      <c r="O34" s="61"/>
      <c r="P34" s="61"/>
      <c r="Q34" s="61"/>
    </row>
    <row r="35" spans="1:17" x14ac:dyDescent="0.3">
      <c r="A35" s="61"/>
      <c r="B35" s="61"/>
      <c r="C35" s="61"/>
      <c r="D35" s="61"/>
      <c r="E35" s="61"/>
      <c r="F35" s="61"/>
      <c r="G35" s="61"/>
      <c r="H35" s="61"/>
      <c r="I35" s="61"/>
      <c r="J35" s="61"/>
      <c r="K35" s="61"/>
      <c r="L35" s="61"/>
      <c r="M35" s="61"/>
      <c r="N35" s="61"/>
      <c r="O35" s="61"/>
      <c r="P35" s="61"/>
      <c r="Q35" s="61"/>
    </row>
    <row r="37" spans="1:17" ht="18.75" customHeight="1" x14ac:dyDescent="0.35">
      <c r="A37" s="775" t="s">
        <v>165</v>
      </c>
      <c r="B37" s="775"/>
      <c r="C37" s="775"/>
      <c r="D37" s="775"/>
      <c r="E37" s="775"/>
      <c r="F37" s="775"/>
      <c r="G37" s="775"/>
      <c r="H37" s="775"/>
      <c r="I37" s="775"/>
      <c r="J37" s="775"/>
      <c r="K37" s="775"/>
      <c r="L37" s="775"/>
      <c r="M37" s="775"/>
      <c r="N37" s="775"/>
      <c r="O37" s="775"/>
      <c r="P37" s="775"/>
      <c r="Q37" s="775"/>
    </row>
    <row r="38" spans="1:17" ht="18.600000000000001" thickBot="1" x14ac:dyDescent="0.4">
      <c r="A38" s="775"/>
      <c r="B38" s="775"/>
      <c r="C38" s="775"/>
      <c r="D38" s="775"/>
      <c r="E38" s="775"/>
      <c r="F38" s="775"/>
      <c r="G38" s="775"/>
      <c r="H38" s="775"/>
      <c r="I38" s="775"/>
      <c r="J38" s="775"/>
      <c r="K38" s="775"/>
      <c r="L38" s="775"/>
      <c r="M38" s="775"/>
      <c r="N38" s="775"/>
      <c r="O38" s="775"/>
      <c r="P38" s="775"/>
      <c r="Q38" s="775"/>
    </row>
    <row r="39" spans="1:17" ht="15" thickBot="1" x14ac:dyDescent="0.35">
      <c r="A39" s="776" t="s">
        <v>166</v>
      </c>
      <c r="B39" s="777"/>
      <c r="C39" s="777"/>
      <c r="D39" s="777"/>
      <c r="E39" s="777"/>
      <c r="F39" s="777"/>
      <c r="G39" s="777"/>
      <c r="H39" s="777"/>
      <c r="I39" s="777"/>
      <c r="J39" s="777"/>
      <c r="K39" s="777"/>
      <c r="L39" s="777"/>
      <c r="M39" s="777"/>
      <c r="N39" s="777"/>
      <c r="O39" s="777"/>
      <c r="P39" s="777"/>
      <c r="Q39" s="778"/>
    </row>
    <row r="40" spans="1:17" ht="46.5" customHeight="1" thickBot="1" x14ac:dyDescent="0.35">
      <c r="A40" s="676" t="s">
        <v>167</v>
      </c>
      <c r="B40" s="677"/>
      <c r="C40" s="677"/>
      <c r="D40" s="677"/>
      <c r="E40" s="677"/>
      <c r="F40" s="677"/>
      <c r="G40" s="677"/>
      <c r="H40" s="677"/>
      <c r="I40" s="677"/>
      <c r="J40" s="677"/>
      <c r="K40" s="677"/>
      <c r="L40" s="677"/>
      <c r="M40" s="677"/>
      <c r="N40" s="677"/>
      <c r="O40" s="677"/>
      <c r="P40" s="677"/>
      <c r="Q40" s="678"/>
    </row>
    <row r="41" spans="1:17" ht="15.6" thickBot="1" x14ac:dyDescent="0.35">
      <c r="A41" s="679" t="s">
        <v>168</v>
      </c>
      <c r="B41" s="680"/>
      <c r="C41" s="680"/>
      <c r="D41" s="680"/>
      <c r="E41" s="680"/>
      <c r="F41" s="680"/>
      <c r="G41" s="680"/>
      <c r="H41" s="680"/>
      <c r="I41" s="680"/>
      <c r="J41" s="680"/>
      <c r="K41" s="680"/>
      <c r="L41" s="680"/>
      <c r="M41" s="680"/>
      <c r="N41" s="680"/>
      <c r="O41" s="680"/>
      <c r="P41" s="680"/>
      <c r="Q41" s="681"/>
    </row>
    <row r="42" spans="1:17" ht="36.6" thickBot="1" x14ac:dyDescent="0.35">
      <c r="A42" s="772" t="s">
        <v>169</v>
      </c>
      <c r="B42" s="689"/>
      <c r="C42" s="686"/>
      <c r="D42" s="62" t="s">
        <v>170</v>
      </c>
      <c r="E42" s="685" t="s">
        <v>171</v>
      </c>
      <c r="F42" s="686"/>
      <c r="G42" s="687" t="s">
        <v>172</v>
      </c>
      <c r="H42" s="688"/>
      <c r="I42" s="685" t="s">
        <v>173</v>
      </c>
      <c r="J42" s="689"/>
      <c r="K42" s="689"/>
      <c r="L42" s="686"/>
      <c r="M42" s="685" t="s">
        <v>174</v>
      </c>
      <c r="N42" s="689"/>
      <c r="O42" s="686"/>
      <c r="P42" s="687" t="s">
        <v>175</v>
      </c>
      <c r="Q42" s="690"/>
    </row>
    <row r="43" spans="1:17" ht="15.6" x14ac:dyDescent="0.3">
      <c r="A43" s="765"/>
      <c r="B43" s="766"/>
      <c r="C43" s="767"/>
      <c r="D43" s="244"/>
      <c r="E43" s="768"/>
      <c r="F43" s="769"/>
      <c r="G43" s="768"/>
      <c r="H43" s="769"/>
      <c r="I43" s="770"/>
      <c r="J43" s="766"/>
      <c r="K43" s="766"/>
      <c r="L43" s="767"/>
      <c r="M43" s="770"/>
      <c r="N43" s="766"/>
      <c r="O43" s="767"/>
      <c r="P43" s="770"/>
      <c r="Q43" s="771"/>
    </row>
    <row r="44" spans="1:17" ht="15.6" x14ac:dyDescent="0.3">
      <c r="A44" s="761"/>
      <c r="B44" s="758"/>
      <c r="C44" s="759"/>
      <c r="D44" s="244"/>
      <c r="E44" s="762"/>
      <c r="F44" s="763"/>
      <c r="G44" s="762"/>
      <c r="H44" s="763"/>
      <c r="I44" s="757"/>
      <c r="J44" s="758"/>
      <c r="K44" s="758"/>
      <c r="L44" s="759"/>
      <c r="M44" s="757"/>
      <c r="N44" s="758"/>
      <c r="O44" s="759"/>
      <c r="P44" s="757"/>
      <c r="Q44" s="764"/>
    </row>
    <row r="45" spans="1:17" ht="15.6" x14ac:dyDescent="0.3">
      <c r="A45" s="761"/>
      <c r="B45" s="758"/>
      <c r="C45" s="759"/>
      <c r="D45" s="244"/>
      <c r="E45" s="762"/>
      <c r="F45" s="763"/>
      <c r="G45" s="762"/>
      <c r="H45" s="763"/>
      <c r="I45" s="757"/>
      <c r="J45" s="758"/>
      <c r="K45" s="758"/>
      <c r="L45" s="759"/>
      <c r="M45" s="757"/>
      <c r="N45" s="758"/>
      <c r="O45" s="759"/>
      <c r="P45" s="757"/>
      <c r="Q45" s="764"/>
    </row>
    <row r="46" spans="1:17" ht="15.6" x14ac:dyDescent="0.3">
      <c r="A46" s="761"/>
      <c r="B46" s="758"/>
      <c r="C46" s="759"/>
      <c r="D46" s="244"/>
      <c r="E46" s="762"/>
      <c r="F46" s="763"/>
      <c r="G46" s="762"/>
      <c r="H46" s="763"/>
      <c r="I46" s="757"/>
      <c r="J46" s="758"/>
      <c r="K46" s="758"/>
      <c r="L46" s="759"/>
      <c r="M46" s="757"/>
      <c r="N46" s="758"/>
      <c r="O46" s="759"/>
      <c r="P46" s="757"/>
      <c r="Q46" s="764"/>
    </row>
    <row r="47" spans="1:17" ht="15.6" x14ac:dyDescent="0.3">
      <c r="A47" s="761"/>
      <c r="B47" s="758"/>
      <c r="C47" s="759"/>
      <c r="D47" s="244"/>
      <c r="E47" s="762"/>
      <c r="F47" s="763"/>
      <c r="G47" s="762"/>
      <c r="H47" s="763"/>
      <c r="I47" s="757"/>
      <c r="J47" s="758"/>
      <c r="K47" s="758"/>
      <c r="L47" s="759"/>
      <c r="M47" s="757"/>
      <c r="N47" s="758"/>
      <c r="O47" s="759"/>
      <c r="P47" s="757"/>
      <c r="Q47" s="764"/>
    </row>
    <row r="48" spans="1:17" ht="15.6" x14ac:dyDescent="0.3">
      <c r="A48" s="761"/>
      <c r="B48" s="758"/>
      <c r="C48" s="759"/>
      <c r="D48" s="244"/>
      <c r="E48" s="762"/>
      <c r="F48" s="763"/>
      <c r="G48" s="762"/>
      <c r="H48" s="763"/>
      <c r="I48" s="757"/>
      <c r="J48" s="758"/>
      <c r="K48" s="758"/>
      <c r="L48" s="759"/>
      <c r="M48" s="757"/>
      <c r="N48" s="758"/>
      <c r="O48" s="759"/>
      <c r="P48" s="757"/>
      <c r="Q48" s="764"/>
    </row>
    <row r="49" spans="1:17" ht="15.6" x14ac:dyDescent="0.3">
      <c r="A49" s="761"/>
      <c r="B49" s="758"/>
      <c r="C49" s="759"/>
      <c r="D49" s="244"/>
      <c r="E49" s="762"/>
      <c r="F49" s="763"/>
      <c r="G49" s="762"/>
      <c r="H49" s="763"/>
      <c r="I49" s="757"/>
      <c r="J49" s="758"/>
      <c r="K49" s="758"/>
      <c r="L49" s="759"/>
      <c r="M49" s="757"/>
      <c r="N49" s="758"/>
      <c r="O49" s="759"/>
      <c r="P49" s="757"/>
      <c r="Q49" s="764"/>
    </row>
    <row r="50" spans="1:17" ht="15.6" x14ac:dyDescent="0.3">
      <c r="A50" s="761"/>
      <c r="B50" s="758"/>
      <c r="C50" s="759"/>
      <c r="D50" s="244"/>
      <c r="E50" s="762"/>
      <c r="F50" s="763"/>
      <c r="G50" s="762"/>
      <c r="H50" s="763"/>
      <c r="I50" s="757"/>
      <c r="J50" s="758"/>
      <c r="K50" s="758"/>
      <c r="L50" s="759"/>
      <c r="M50" s="757"/>
      <c r="N50" s="758"/>
      <c r="O50" s="759"/>
      <c r="P50" s="757"/>
      <c r="Q50" s="764"/>
    </row>
    <row r="51" spans="1:17" ht="15.6" x14ac:dyDescent="0.3">
      <c r="A51" s="761"/>
      <c r="B51" s="758"/>
      <c r="C51" s="759"/>
      <c r="D51" s="244"/>
      <c r="E51" s="762"/>
      <c r="F51" s="763"/>
      <c r="G51" s="762"/>
      <c r="H51" s="763"/>
      <c r="I51" s="757"/>
      <c r="J51" s="758"/>
      <c r="K51" s="758"/>
      <c r="L51" s="759"/>
      <c r="M51" s="757"/>
      <c r="N51" s="758"/>
      <c r="O51" s="759"/>
      <c r="P51" s="757"/>
      <c r="Q51" s="764"/>
    </row>
    <row r="52" spans="1:17" ht="15.6" x14ac:dyDescent="0.3">
      <c r="A52" s="761"/>
      <c r="B52" s="758"/>
      <c r="C52" s="759"/>
      <c r="D52" s="244"/>
      <c r="E52" s="762"/>
      <c r="F52" s="763"/>
      <c r="G52" s="762"/>
      <c r="H52" s="763"/>
      <c r="I52" s="757"/>
      <c r="J52" s="758"/>
      <c r="K52" s="758"/>
      <c r="L52" s="759"/>
      <c r="M52" s="757"/>
      <c r="N52" s="758"/>
      <c r="O52" s="759"/>
      <c r="P52" s="757"/>
      <c r="Q52" s="764"/>
    </row>
    <row r="53" spans="1:17" ht="15.6" x14ac:dyDescent="0.3">
      <c r="A53" s="761"/>
      <c r="B53" s="758"/>
      <c r="C53" s="759"/>
      <c r="D53" s="244"/>
      <c r="E53" s="762"/>
      <c r="F53" s="763"/>
      <c r="G53" s="762"/>
      <c r="H53" s="763"/>
      <c r="I53" s="757"/>
      <c r="J53" s="758"/>
      <c r="K53" s="758"/>
      <c r="L53" s="759"/>
      <c r="M53" s="757"/>
      <c r="N53" s="758"/>
      <c r="O53" s="759"/>
      <c r="P53" s="757"/>
      <c r="Q53" s="764"/>
    </row>
    <row r="54" spans="1:17" ht="15.6" x14ac:dyDescent="0.3">
      <c r="A54" s="761"/>
      <c r="B54" s="758"/>
      <c r="C54" s="759"/>
      <c r="D54" s="244"/>
      <c r="E54" s="762"/>
      <c r="F54" s="763"/>
      <c r="G54" s="762"/>
      <c r="H54" s="763"/>
      <c r="I54" s="757"/>
      <c r="J54" s="758"/>
      <c r="K54" s="758"/>
      <c r="L54" s="759"/>
      <c r="M54" s="757"/>
      <c r="N54" s="758"/>
      <c r="O54" s="759"/>
      <c r="P54" s="757"/>
      <c r="Q54" s="764"/>
    </row>
    <row r="55" spans="1:17" ht="15.6" x14ac:dyDescent="0.3">
      <c r="A55" s="761"/>
      <c r="B55" s="758"/>
      <c r="C55" s="759"/>
      <c r="D55" s="244"/>
      <c r="E55" s="762"/>
      <c r="F55" s="763"/>
      <c r="G55" s="762"/>
      <c r="H55" s="763"/>
      <c r="I55" s="757"/>
      <c r="J55" s="758"/>
      <c r="K55" s="758"/>
      <c r="L55" s="759"/>
      <c r="M55" s="757"/>
      <c r="N55" s="758"/>
      <c r="O55" s="759"/>
      <c r="P55" s="757"/>
      <c r="Q55" s="764"/>
    </row>
    <row r="56" spans="1:17" ht="15.6" x14ac:dyDescent="0.3">
      <c r="A56" s="761"/>
      <c r="B56" s="758"/>
      <c r="C56" s="759"/>
      <c r="D56" s="244"/>
      <c r="E56" s="762"/>
      <c r="F56" s="763"/>
      <c r="G56" s="762"/>
      <c r="H56" s="763"/>
      <c r="I56" s="757"/>
      <c r="J56" s="758"/>
      <c r="K56" s="758"/>
      <c r="L56" s="759"/>
      <c r="M56" s="757"/>
      <c r="N56" s="758"/>
      <c r="O56" s="759"/>
      <c r="P56" s="757"/>
      <c r="Q56" s="764"/>
    </row>
    <row r="57" spans="1:17" ht="15.6" x14ac:dyDescent="0.3">
      <c r="A57" s="761"/>
      <c r="B57" s="758"/>
      <c r="C57" s="759"/>
      <c r="D57" s="244"/>
      <c r="E57" s="762"/>
      <c r="F57" s="763"/>
      <c r="G57" s="762"/>
      <c r="H57" s="763"/>
      <c r="I57" s="757"/>
      <c r="J57" s="758"/>
      <c r="K57" s="758"/>
      <c r="L57" s="759"/>
      <c r="M57" s="757"/>
      <c r="N57" s="758"/>
      <c r="O57" s="759"/>
      <c r="P57" s="757"/>
      <c r="Q57" s="764"/>
    </row>
    <row r="58" spans="1:17" ht="15.6" x14ac:dyDescent="0.3">
      <c r="A58" s="761"/>
      <c r="B58" s="758"/>
      <c r="C58" s="759"/>
      <c r="D58" s="244"/>
      <c r="E58" s="762"/>
      <c r="F58" s="763"/>
      <c r="G58" s="762"/>
      <c r="H58" s="763"/>
      <c r="I58" s="757"/>
      <c r="J58" s="758"/>
      <c r="K58" s="758"/>
      <c r="L58" s="759"/>
      <c r="M58" s="757"/>
      <c r="N58" s="758"/>
      <c r="O58" s="759"/>
      <c r="P58" s="757"/>
      <c r="Q58" s="764"/>
    </row>
    <row r="59" spans="1:17" ht="15.6" x14ac:dyDescent="0.3">
      <c r="A59" s="754"/>
      <c r="B59" s="755"/>
      <c r="C59" s="755"/>
      <c r="D59" s="244"/>
      <c r="E59" s="756"/>
      <c r="F59" s="756"/>
      <c r="G59" s="756"/>
      <c r="H59" s="756"/>
      <c r="I59" s="757"/>
      <c r="J59" s="758"/>
      <c r="K59" s="758"/>
      <c r="L59" s="759"/>
      <c r="M59" s="755"/>
      <c r="N59" s="755"/>
      <c r="O59" s="755"/>
      <c r="P59" s="755"/>
      <c r="Q59" s="760"/>
    </row>
    <row r="60" spans="1:17" ht="15.6" x14ac:dyDescent="0.3">
      <c r="A60" s="754"/>
      <c r="B60" s="755"/>
      <c r="C60" s="755"/>
      <c r="D60" s="244"/>
      <c r="E60" s="756"/>
      <c r="F60" s="756"/>
      <c r="G60" s="756"/>
      <c r="H60" s="756"/>
      <c r="I60" s="757"/>
      <c r="J60" s="758"/>
      <c r="K60" s="758"/>
      <c r="L60" s="759"/>
      <c r="M60" s="755"/>
      <c r="N60" s="755"/>
      <c r="O60" s="755"/>
      <c r="P60" s="755"/>
      <c r="Q60" s="760"/>
    </row>
    <row r="61" spans="1:17" ht="15.6" x14ac:dyDescent="0.3">
      <c r="A61" s="754"/>
      <c r="B61" s="755"/>
      <c r="C61" s="755"/>
      <c r="D61" s="244"/>
      <c r="E61" s="756"/>
      <c r="F61" s="756"/>
      <c r="G61" s="756"/>
      <c r="H61" s="756"/>
      <c r="I61" s="757"/>
      <c r="J61" s="758"/>
      <c r="K61" s="758"/>
      <c r="L61" s="759"/>
      <c r="M61" s="755"/>
      <c r="N61" s="755"/>
      <c r="O61" s="755"/>
      <c r="P61" s="755"/>
      <c r="Q61" s="760"/>
    </row>
    <row r="62" spans="1:17" ht="15.6" x14ac:dyDescent="0.3">
      <c r="A62" s="754"/>
      <c r="B62" s="755"/>
      <c r="C62" s="755"/>
      <c r="D62" s="244"/>
      <c r="E62" s="756"/>
      <c r="F62" s="756"/>
      <c r="G62" s="756"/>
      <c r="H62" s="756"/>
      <c r="I62" s="757"/>
      <c r="J62" s="758"/>
      <c r="K62" s="758"/>
      <c r="L62" s="759"/>
      <c r="M62" s="755"/>
      <c r="N62" s="755"/>
      <c r="O62" s="755"/>
      <c r="P62" s="755"/>
      <c r="Q62" s="760"/>
    </row>
    <row r="63" spans="1:17" ht="15.6" x14ac:dyDescent="0.3">
      <c r="A63" s="754"/>
      <c r="B63" s="755"/>
      <c r="C63" s="755"/>
      <c r="D63" s="244"/>
      <c r="E63" s="756"/>
      <c r="F63" s="756"/>
      <c r="G63" s="756"/>
      <c r="H63" s="756"/>
      <c r="I63" s="757"/>
      <c r="J63" s="758"/>
      <c r="K63" s="758"/>
      <c r="L63" s="759"/>
      <c r="M63" s="755"/>
      <c r="N63" s="755"/>
      <c r="O63" s="755"/>
      <c r="P63" s="755"/>
      <c r="Q63" s="760"/>
    </row>
    <row r="64" spans="1:17" ht="15.6" x14ac:dyDescent="0.3">
      <c r="A64" s="754"/>
      <c r="B64" s="755"/>
      <c r="C64" s="755"/>
      <c r="D64" s="244"/>
      <c r="E64" s="756"/>
      <c r="F64" s="756"/>
      <c r="G64" s="756"/>
      <c r="H64" s="756"/>
      <c r="I64" s="757"/>
      <c r="J64" s="758"/>
      <c r="K64" s="758"/>
      <c r="L64" s="759"/>
      <c r="M64" s="755"/>
      <c r="N64" s="755"/>
      <c r="O64" s="755"/>
      <c r="P64" s="755"/>
      <c r="Q64" s="760"/>
    </row>
    <row r="65" spans="1:17" ht="15.6" x14ac:dyDescent="0.3">
      <c r="A65" s="754"/>
      <c r="B65" s="755"/>
      <c r="C65" s="755"/>
      <c r="D65" s="244"/>
      <c r="E65" s="756"/>
      <c r="F65" s="756"/>
      <c r="G65" s="756"/>
      <c r="H65" s="756"/>
      <c r="I65" s="757"/>
      <c r="J65" s="758"/>
      <c r="K65" s="758"/>
      <c r="L65" s="759"/>
      <c r="M65" s="755"/>
      <c r="N65" s="755"/>
      <c r="O65" s="755"/>
      <c r="P65" s="755"/>
      <c r="Q65" s="760"/>
    </row>
    <row r="66" spans="1:17" ht="18.75" customHeight="1" x14ac:dyDescent="0.3">
      <c r="A66" s="754"/>
      <c r="B66" s="755"/>
      <c r="C66" s="755"/>
      <c r="D66" s="244"/>
      <c r="E66" s="756"/>
      <c r="F66" s="756"/>
      <c r="G66" s="756"/>
      <c r="H66" s="756"/>
      <c r="I66" s="757"/>
      <c r="J66" s="758"/>
      <c r="K66" s="758"/>
      <c r="L66" s="759"/>
      <c r="M66" s="755"/>
      <c r="N66" s="755"/>
      <c r="O66" s="755"/>
      <c r="P66" s="755"/>
      <c r="Q66" s="760"/>
    </row>
    <row r="67" spans="1:17" ht="16.2" thickBot="1" x14ac:dyDescent="0.35">
      <c r="A67" s="747"/>
      <c r="B67" s="748"/>
      <c r="C67" s="748"/>
      <c r="D67" s="245"/>
      <c r="E67" s="749"/>
      <c r="F67" s="749"/>
      <c r="G67" s="749"/>
      <c r="H67" s="749"/>
      <c r="I67" s="750"/>
      <c r="J67" s="751"/>
      <c r="K67" s="751"/>
      <c r="L67" s="752"/>
      <c r="M67" s="748"/>
      <c r="N67" s="748"/>
      <c r="O67" s="748"/>
      <c r="P67" s="748"/>
      <c r="Q67" s="753"/>
    </row>
    <row r="68" spans="1:17" ht="18" x14ac:dyDescent="0.35">
      <c r="A68" s="246"/>
      <c r="B68" s="246"/>
      <c r="C68" s="246"/>
      <c r="D68" s="246"/>
      <c r="E68" s="246"/>
      <c r="F68" s="246"/>
      <c r="G68" s="246"/>
      <c r="H68" s="246"/>
      <c r="I68" s="246"/>
      <c r="J68" s="732" t="s">
        <v>176</v>
      </c>
      <c r="K68" s="733"/>
      <c r="L68" s="733"/>
      <c r="M68" s="733"/>
      <c r="N68" s="733"/>
      <c r="O68" s="734"/>
      <c r="P68" s="735">
        <f>SUM(P43:Q67)</f>
        <v>0</v>
      </c>
      <c r="Q68" s="736"/>
    </row>
    <row r="69" spans="1:17" ht="18.75" customHeight="1" x14ac:dyDescent="0.35">
      <c r="A69" s="246"/>
      <c r="B69" s="246"/>
      <c r="C69" s="246"/>
      <c r="D69" s="246"/>
      <c r="E69" s="246"/>
      <c r="F69" s="246"/>
      <c r="G69" s="246"/>
      <c r="H69" s="246"/>
      <c r="I69" s="246"/>
      <c r="J69" s="737" t="s">
        <v>177</v>
      </c>
      <c r="K69" s="738"/>
      <c r="L69" s="738"/>
      <c r="M69" s="738"/>
      <c r="N69" s="738"/>
      <c r="O69" s="739"/>
      <c r="P69" s="740">
        <f>O29</f>
        <v>0</v>
      </c>
      <c r="Q69" s="741"/>
    </row>
    <row r="70" spans="1:17" ht="17.25" customHeight="1" thickBot="1" x14ac:dyDescent="0.4">
      <c r="A70" s="212"/>
      <c r="B70" s="212"/>
      <c r="C70" s="212"/>
      <c r="D70" s="212"/>
      <c r="E70" s="212"/>
      <c r="F70" s="212"/>
      <c r="G70" s="212"/>
      <c r="H70" s="212"/>
      <c r="I70" s="212"/>
      <c r="J70" s="742" t="s">
        <v>178</v>
      </c>
      <c r="K70" s="743"/>
      <c r="L70" s="743"/>
      <c r="M70" s="743"/>
      <c r="N70" s="743"/>
      <c r="O70" s="744"/>
      <c r="P70" s="745">
        <f>P68-P69</f>
        <v>0</v>
      </c>
      <c r="Q70" s="746"/>
    </row>
    <row r="71" spans="1:17" s="63" customFormat="1" ht="21" customHeight="1" x14ac:dyDescent="0.35">
      <c r="A71" s="64" t="s">
        <v>179</v>
      </c>
      <c r="B71" s="65" t="s">
        <v>180</v>
      </c>
      <c r="C71" s="65"/>
      <c r="D71" s="65"/>
      <c r="E71" s="65"/>
      <c r="F71" s="65"/>
      <c r="G71" s="65"/>
      <c r="H71" s="65"/>
      <c r="I71" s="65"/>
      <c r="J71" s="66"/>
      <c r="K71" s="67"/>
      <c r="L71" s="68"/>
      <c r="M71" s="68"/>
      <c r="N71" s="68"/>
      <c r="O71" s="68"/>
      <c r="P71" s="68"/>
      <c r="Q71" s="68"/>
    </row>
    <row r="72" spans="1:17" s="63" customFormat="1" ht="15" customHeight="1" x14ac:dyDescent="0.35">
      <c r="A72" s="64" t="s">
        <v>181</v>
      </c>
      <c r="B72" s="717" t="s">
        <v>182</v>
      </c>
      <c r="C72" s="717"/>
      <c r="D72" s="717"/>
      <c r="E72" s="717"/>
      <c r="F72" s="717"/>
      <c r="G72" s="717"/>
      <c r="H72" s="717"/>
      <c r="I72" s="717"/>
      <c r="J72" s="717"/>
      <c r="K72" s="717"/>
      <c r="L72" s="717"/>
      <c r="M72" s="717"/>
      <c r="N72" s="717"/>
      <c r="O72" s="717"/>
      <c r="P72" s="717"/>
      <c r="Q72" s="717"/>
    </row>
    <row r="73" spans="1:17" ht="15.75" customHeight="1" x14ac:dyDescent="0.35">
      <c r="A73" s="69" t="s">
        <v>183</v>
      </c>
      <c r="B73" s="718" t="s">
        <v>184</v>
      </c>
      <c r="C73" s="718"/>
      <c r="D73" s="718"/>
      <c r="E73" s="718"/>
      <c r="F73" s="718"/>
      <c r="G73" s="718"/>
      <c r="H73" s="718"/>
      <c r="I73" s="718"/>
      <c r="J73" s="718"/>
      <c r="K73" s="718"/>
      <c r="L73" s="718"/>
      <c r="M73" s="718"/>
      <c r="N73" s="718"/>
      <c r="O73" s="718"/>
      <c r="P73" s="718"/>
      <c r="Q73" s="718"/>
    </row>
    <row r="74" spans="1:17" ht="15.75" customHeight="1" x14ac:dyDescent="0.4">
      <c r="A74" s="70"/>
      <c r="B74" s="718"/>
      <c r="C74" s="718"/>
      <c r="D74" s="718"/>
      <c r="E74" s="718"/>
      <c r="F74" s="718"/>
      <c r="G74" s="718"/>
      <c r="H74" s="718"/>
      <c r="I74" s="718"/>
      <c r="J74" s="718"/>
      <c r="K74" s="718"/>
      <c r="L74" s="718"/>
      <c r="M74" s="718"/>
      <c r="N74" s="718"/>
      <c r="O74" s="718"/>
      <c r="P74" s="718"/>
      <c r="Q74" s="718"/>
    </row>
    <row r="75" spans="1:17" ht="18.75" customHeight="1" x14ac:dyDescent="0.4">
      <c r="A75" s="70"/>
      <c r="B75" s="71"/>
      <c r="C75" s="71"/>
      <c r="D75" s="71"/>
      <c r="E75" s="71"/>
      <c r="F75" s="71"/>
      <c r="G75" s="71"/>
      <c r="H75" s="71"/>
      <c r="I75" s="71"/>
      <c r="J75" s="71"/>
      <c r="K75" s="71"/>
      <c r="L75" s="71"/>
      <c r="M75" s="71"/>
      <c r="N75" s="71"/>
      <c r="O75" s="71"/>
      <c r="P75" s="71"/>
      <c r="Q75" s="71"/>
    </row>
    <row r="76" spans="1:17" ht="18.600000000000001" thickBot="1" x14ac:dyDescent="0.4">
      <c r="B76" s="71"/>
      <c r="C76" s="71"/>
      <c r="D76" s="71"/>
      <c r="E76" s="71"/>
      <c r="F76" s="71"/>
      <c r="G76" s="71"/>
      <c r="H76" s="71"/>
      <c r="I76" s="71"/>
      <c r="J76" s="71"/>
      <c r="K76" s="71"/>
      <c r="L76" s="71"/>
      <c r="M76" s="71"/>
      <c r="N76" s="71"/>
      <c r="O76" s="71"/>
      <c r="P76" s="71"/>
      <c r="Q76" s="71"/>
    </row>
    <row r="77" spans="1:17" ht="40.5" customHeight="1" thickBot="1" x14ac:dyDescent="0.35">
      <c r="A77" s="719" t="s">
        <v>185</v>
      </c>
      <c r="B77" s="720"/>
      <c r="C77" s="720"/>
      <c r="D77" s="720"/>
      <c r="E77" s="720"/>
      <c r="F77" s="720"/>
      <c r="G77" s="720"/>
      <c r="H77" s="720"/>
      <c r="I77" s="720"/>
      <c r="J77" s="720"/>
      <c r="K77" s="720"/>
      <c r="L77" s="720"/>
      <c r="M77" s="720"/>
      <c r="N77" s="720"/>
      <c r="O77" s="720"/>
      <c r="P77" s="720"/>
      <c r="Q77" s="721"/>
    </row>
    <row r="78" spans="1:17" ht="15.6" thickBot="1" x14ac:dyDescent="0.35">
      <c r="A78" s="722" t="s">
        <v>168</v>
      </c>
      <c r="B78" s="723"/>
      <c r="C78" s="723"/>
      <c r="D78" s="723"/>
      <c r="E78" s="723"/>
      <c r="F78" s="723"/>
      <c r="G78" s="723"/>
      <c r="H78" s="723"/>
      <c r="I78" s="723"/>
      <c r="J78" s="723"/>
      <c r="K78" s="723"/>
      <c r="L78" s="723"/>
      <c r="M78" s="723"/>
      <c r="N78" s="723"/>
      <c r="O78" s="723"/>
      <c r="P78" s="723"/>
      <c r="Q78" s="724"/>
    </row>
    <row r="79" spans="1:17" ht="36.6" thickBot="1" x14ac:dyDescent="0.35">
      <c r="A79" s="725" t="s">
        <v>169</v>
      </c>
      <c r="B79" s="726"/>
      <c r="C79" s="727" t="s">
        <v>186</v>
      </c>
      <c r="D79" s="72" t="s">
        <v>170</v>
      </c>
      <c r="E79" s="728" t="s">
        <v>171</v>
      </c>
      <c r="F79" s="728"/>
      <c r="G79" s="729" t="s">
        <v>172</v>
      </c>
      <c r="H79" s="729" t="s">
        <v>173</v>
      </c>
      <c r="I79" s="685" t="s">
        <v>173</v>
      </c>
      <c r="J79" s="689" t="s">
        <v>187</v>
      </c>
      <c r="K79" s="689"/>
      <c r="L79" s="686"/>
      <c r="M79" s="730" t="s">
        <v>188</v>
      </c>
      <c r="N79" s="726" t="s">
        <v>189</v>
      </c>
      <c r="O79" s="727"/>
      <c r="P79" s="729" t="s">
        <v>190</v>
      </c>
      <c r="Q79" s="731"/>
    </row>
    <row r="80" spans="1:17" ht="18" x14ac:dyDescent="0.35">
      <c r="A80" s="709"/>
      <c r="B80" s="710"/>
      <c r="C80" s="710"/>
      <c r="D80" s="215"/>
      <c r="E80" s="711"/>
      <c r="F80" s="711"/>
      <c r="G80" s="712"/>
      <c r="H80" s="712"/>
      <c r="I80" s="713"/>
      <c r="J80" s="714"/>
      <c r="K80" s="714"/>
      <c r="L80" s="715"/>
      <c r="M80" s="710"/>
      <c r="N80" s="710"/>
      <c r="O80" s="710"/>
      <c r="P80" s="710"/>
      <c r="Q80" s="716"/>
    </row>
    <row r="81" spans="1:17" ht="18" x14ac:dyDescent="0.35">
      <c r="A81" s="699"/>
      <c r="B81" s="700"/>
      <c r="C81" s="700"/>
      <c r="D81" s="216"/>
      <c r="E81" s="701"/>
      <c r="F81" s="701"/>
      <c r="G81" s="702"/>
      <c r="H81" s="702"/>
      <c r="I81" s="703"/>
      <c r="J81" s="704"/>
      <c r="K81" s="704"/>
      <c r="L81" s="705"/>
      <c r="M81" s="700"/>
      <c r="N81" s="700"/>
      <c r="O81" s="700"/>
      <c r="P81" s="700"/>
      <c r="Q81" s="706"/>
    </row>
    <row r="82" spans="1:17" ht="18" x14ac:dyDescent="0.35">
      <c r="A82" s="699"/>
      <c r="B82" s="700"/>
      <c r="C82" s="700"/>
      <c r="D82" s="216"/>
      <c r="E82" s="701"/>
      <c r="F82" s="701"/>
      <c r="G82" s="702"/>
      <c r="H82" s="702"/>
      <c r="I82" s="703"/>
      <c r="J82" s="704"/>
      <c r="K82" s="704"/>
      <c r="L82" s="705"/>
      <c r="M82" s="700"/>
      <c r="N82" s="700"/>
      <c r="O82" s="700"/>
      <c r="P82" s="707"/>
      <c r="Q82" s="708"/>
    </row>
    <row r="83" spans="1:17" ht="18" x14ac:dyDescent="0.35">
      <c r="A83" s="699"/>
      <c r="B83" s="700"/>
      <c r="C83" s="700"/>
      <c r="D83" s="216"/>
      <c r="E83" s="701"/>
      <c r="F83" s="701"/>
      <c r="G83" s="702"/>
      <c r="H83" s="702"/>
      <c r="I83" s="703"/>
      <c r="J83" s="704"/>
      <c r="K83" s="704"/>
      <c r="L83" s="705"/>
      <c r="M83" s="700"/>
      <c r="N83" s="700"/>
      <c r="O83" s="700"/>
      <c r="P83" s="700"/>
      <c r="Q83" s="706"/>
    </row>
    <row r="84" spans="1:17" ht="18" x14ac:dyDescent="0.35">
      <c r="A84" s="699"/>
      <c r="B84" s="700"/>
      <c r="C84" s="700"/>
      <c r="D84" s="216"/>
      <c r="E84" s="701"/>
      <c r="F84" s="701"/>
      <c r="G84" s="702"/>
      <c r="H84" s="702"/>
      <c r="I84" s="703"/>
      <c r="J84" s="704"/>
      <c r="K84" s="704"/>
      <c r="L84" s="705"/>
      <c r="M84" s="700"/>
      <c r="N84" s="700"/>
      <c r="O84" s="700"/>
      <c r="P84" s="700"/>
      <c r="Q84" s="706"/>
    </row>
    <row r="85" spans="1:17" ht="18" x14ac:dyDescent="0.35">
      <c r="A85" s="699"/>
      <c r="B85" s="700"/>
      <c r="C85" s="700"/>
      <c r="D85" s="216"/>
      <c r="E85" s="701"/>
      <c r="F85" s="701"/>
      <c r="G85" s="702"/>
      <c r="H85" s="702"/>
      <c r="I85" s="703"/>
      <c r="J85" s="704"/>
      <c r="K85" s="704"/>
      <c r="L85" s="705"/>
      <c r="M85" s="700"/>
      <c r="N85" s="700"/>
      <c r="O85" s="700"/>
      <c r="P85" s="700"/>
      <c r="Q85" s="706"/>
    </row>
    <row r="86" spans="1:17" ht="18" x14ac:dyDescent="0.35">
      <c r="A86" s="699"/>
      <c r="B86" s="700"/>
      <c r="C86" s="700"/>
      <c r="D86" s="216"/>
      <c r="E86" s="701"/>
      <c r="F86" s="701"/>
      <c r="G86" s="702"/>
      <c r="H86" s="702"/>
      <c r="I86" s="703"/>
      <c r="J86" s="704"/>
      <c r="K86" s="704"/>
      <c r="L86" s="705"/>
      <c r="M86" s="700"/>
      <c r="N86" s="700"/>
      <c r="O86" s="700"/>
      <c r="P86" s="700"/>
      <c r="Q86" s="706"/>
    </row>
    <row r="87" spans="1:17" ht="18.75" customHeight="1" x14ac:dyDescent="0.35">
      <c r="A87" s="699"/>
      <c r="B87" s="700"/>
      <c r="C87" s="700"/>
      <c r="D87" s="216"/>
      <c r="E87" s="701"/>
      <c r="F87" s="701"/>
      <c r="G87" s="702"/>
      <c r="H87" s="702"/>
      <c r="I87" s="703"/>
      <c r="J87" s="704"/>
      <c r="K87" s="704"/>
      <c r="L87" s="705"/>
      <c r="M87" s="700"/>
      <c r="N87" s="700"/>
      <c r="O87" s="700"/>
      <c r="P87" s="700"/>
      <c r="Q87" s="706"/>
    </row>
    <row r="88" spans="1:17" ht="18.75" customHeight="1" x14ac:dyDescent="0.35">
      <c r="A88" s="699"/>
      <c r="B88" s="700"/>
      <c r="C88" s="700"/>
      <c r="D88" s="216"/>
      <c r="E88" s="701"/>
      <c r="F88" s="701"/>
      <c r="G88" s="702"/>
      <c r="H88" s="702"/>
      <c r="I88" s="703"/>
      <c r="J88" s="704"/>
      <c r="K88" s="704"/>
      <c r="L88" s="705"/>
      <c r="M88" s="700"/>
      <c r="N88" s="700"/>
      <c r="O88" s="700"/>
      <c r="P88" s="700"/>
      <c r="Q88" s="706"/>
    </row>
    <row r="89" spans="1:17" ht="18.75" customHeight="1" x14ac:dyDescent="0.35">
      <c r="A89" s="699"/>
      <c r="B89" s="700"/>
      <c r="C89" s="700"/>
      <c r="D89" s="216"/>
      <c r="E89" s="701"/>
      <c r="F89" s="701"/>
      <c r="G89" s="702"/>
      <c r="H89" s="702"/>
      <c r="I89" s="703"/>
      <c r="J89" s="704"/>
      <c r="K89" s="704"/>
      <c r="L89" s="705"/>
      <c r="M89" s="700"/>
      <c r="N89" s="700"/>
      <c r="O89" s="700"/>
      <c r="P89" s="700"/>
      <c r="Q89" s="706"/>
    </row>
    <row r="90" spans="1:17" s="73" customFormat="1" ht="21.75" customHeight="1" thickBot="1" x14ac:dyDescent="0.4">
      <c r="A90" s="691"/>
      <c r="B90" s="692"/>
      <c r="C90" s="692"/>
      <c r="D90" s="217"/>
      <c r="E90" s="693"/>
      <c r="F90" s="693"/>
      <c r="G90" s="694"/>
      <c r="H90" s="694"/>
      <c r="I90" s="695"/>
      <c r="J90" s="696"/>
      <c r="K90" s="696"/>
      <c r="L90" s="697"/>
      <c r="M90" s="692"/>
      <c r="N90" s="692"/>
      <c r="O90" s="692"/>
      <c r="P90" s="692"/>
      <c r="Q90" s="698"/>
    </row>
    <row r="91" spans="1:17" ht="23.4" x14ac:dyDescent="0.3">
      <c r="A91" s="74" t="s">
        <v>179</v>
      </c>
      <c r="B91" s="675" t="s">
        <v>191</v>
      </c>
      <c r="C91" s="675"/>
      <c r="D91" s="675"/>
      <c r="E91" s="675"/>
      <c r="F91" s="675"/>
      <c r="G91" s="675"/>
      <c r="H91" s="675"/>
      <c r="I91" s="675"/>
      <c r="J91" s="675"/>
      <c r="K91" s="675"/>
      <c r="L91" s="675"/>
      <c r="M91" s="675"/>
      <c r="N91" s="675"/>
      <c r="O91" s="675"/>
      <c r="P91" s="75"/>
      <c r="Q91" s="73"/>
    </row>
    <row r="92" spans="1:17" ht="15" thickBot="1" x14ac:dyDescent="0.35"/>
    <row r="93" spans="1:17" ht="47.25" customHeight="1" thickBot="1" x14ac:dyDescent="0.35">
      <c r="A93" s="676" t="s">
        <v>192</v>
      </c>
      <c r="B93" s="677"/>
      <c r="C93" s="677"/>
      <c r="D93" s="677"/>
      <c r="E93" s="677"/>
      <c r="F93" s="677"/>
      <c r="G93" s="677"/>
      <c r="H93" s="677"/>
      <c r="I93" s="677"/>
      <c r="J93" s="677"/>
      <c r="K93" s="677"/>
      <c r="L93" s="677"/>
      <c r="M93" s="677"/>
      <c r="N93" s="677"/>
      <c r="O93" s="677"/>
      <c r="P93" s="677"/>
      <c r="Q93" s="678"/>
    </row>
    <row r="94" spans="1:17" ht="38.25" customHeight="1" thickBot="1" x14ac:dyDescent="0.35">
      <c r="A94" s="679" t="s">
        <v>168</v>
      </c>
      <c r="B94" s="680"/>
      <c r="C94" s="680"/>
      <c r="D94" s="680"/>
      <c r="E94" s="680"/>
      <c r="F94" s="680"/>
      <c r="G94" s="680"/>
      <c r="H94" s="680"/>
      <c r="I94" s="680"/>
      <c r="J94" s="680"/>
      <c r="K94" s="680"/>
      <c r="L94" s="680"/>
      <c r="M94" s="680"/>
      <c r="N94" s="680"/>
      <c r="O94" s="680"/>
      <c r="P94" s="680"/>
      <c r="Q94" s="681"/>
    </row>
    <row r="95" spans="1:17" ht="36.6" thickBot="1" x14ac:dyDescent="0.35">
      <c r="A95" s="682" t="s">
        <v>169</v>
      </c>
      <c r="B95" s="683"/>
      <c r="C95" s="684"/>
      <c r="D95" s="72" t="s">
        <v>170</v>
      </c>
      <c r="E95" s="685" t="s">
        <v>171</v>
      </c>
      <c r="F95" s="686"/>
      <c r="G95" s="687" t="s">
        <v>172</v>
      </c>
      <c r="H95" s="688"/>
      <c r="I95" s="685" t="s">
        <v>173</v>
      </c>
      <c r="J95" s="689"/>
      <c r="K95" s="689"/>
      <c r="L95" s="686"/>
      <c r="M95" s="685" t="s">
        <v>193</v>
      </c>
      <c r="N95" s="689" t="s">
        <v>189</v>
      </c>
      <c r="O95" s="686"/>
      <c r="P95" s="687" t="s">
        <v>190</v>
      </c>
      <c r="Q95" s="690"/>
    </row>
    <row r="96" spans="1:17" ht="18" x14ac:dyDescent="0.35">
      <c r="A96" s="667"/>
      <c r="B96" s="668"/>
      <c r="C96" s="668"/>
      <c r="D96" s="219"/>
      <c r="E96" s="669"/>
      <c r="F96" s="669"/>
      <c r="G96" s="670"/>
      <c r="H96" s="670"/>
      <c r="I96" s="671"/>
      <c r="J96" s="672"/>
      <c r="K96" s="672"/>
      <c r="L96" s="673"/>
      <c r="M96" s="668"/>
      <c r="N96" s="668"/>
      <c r="O96" s="668"/>
      <c r="P96" s="668"/>
      <c r="Q96" s="674"/>
    </row>
    <row r="97" spans="1:17" ht="18" x14ac:dyDescent="0.35">
      <c r="A97" s="659"/>
      <c r="B97" s="660"/>
      <c r="C97" s="660"/>
      <c r="D97" s="218"/>
      <c r="E97" s="661"/>
      <c r="F97" s="661"/>
      <c r="G97" s="662"/>
      <c r="H97" s="662"/>
      <c r="I97" s="663"/>
      <c r="J97" s="664"/>
      <c r="K97" s="664"/>
      <c r="L97" s="665"/>
      <c r="M97" s="660"/>
      <c r="N97" s="660"/>
      <c r="O97" s="660"/>
      <c r="P97" s="660"/>
      <c r="Q97" s="666"/>
    </row>
    <row r="98" spans="1:17" ht="18" x14ac:dyDescent="0.35">
      <c r="A98" s="659"/>
      <c r="B98" s="660"/>
      <c r="C98" s="660"/>
      <c r="D98" s="218"/>
      <c r="E98" s="661"/>
      <c r="F98" s="661"/>
      <c r="G98" s="662"/>
      <c r="H98" s="662"/>
      <c r="I98" s="663"/>
      <c r="J98" s="664"/>
      <c r="K98" s="664"/>
      <c r="L98" s="665"/>
      <c r="M98" s="660"/>
      <c r="N98" s="660"/>
      <c r="O98" s="660"/>
      <c r="P98" s="660"/>
      <c r="Q98" s="666"/>
    </row>
    <row r="99" spans="1:17" ht="18" x14ac:dyDescent="0.35">
      <c r="A99" s="659"/>
      <c r="B99" s="660"/>
      <c r="C99" s="660"/>
      <c r="D99" s="218"/>
      <c r="E99" s="661"/>
      <c r="F99" s="661"/>
      <c r="G99" s="662"/>
      <c r="H99" s="662"/>
      <c r="I99" s="663"/>
      <c r="J99" s="664"/>
      <c r="K99" s="664"/>
      <c r="L99" s="665"/>
      <c r="M99" s="660"/>
      <c r="N99" s="660"/>
      <c r="O99" s="660"/>
      <c r="P99" s="660"/>
      <c r="Q99" s="666"/>
    </row>
    <row r="100" spans="1:17" ht="18" x14ac:dyDescent="0.35">
      <c r="A100" s="659"/>
      <c r="B100" s="660"/>
      <c r="C100" s="660"/>
      <c r="D100" s="218"/>
      <c r="E100" s="661"/>
      <c r="F100" s="661"/>
      <c r="G100" s="662"/>
      <c r="H100" s="662"/>
      <c r="I100" s="663"/>
      <c r="J100" s="664"/>
      <c r="K100" s="664"/>
      <c r="L100" s="665"/>
      <c r="M100" s="660"/>
      <c r="N100" s="660"/>
      <c r="O100" s="660"/>
      <c r="P100" s="660"/>
      <c r="Q100" s="666"/>
    </row>
    <row r="101" spans="1:17" ht="18" x14ac:dyDescent="0.35">
      <c r="A101" s="659"/>
      <c r="B101" s="660"/>
      <c r="C101" s="660"/>
      <c r="D101" s="218"/>
      <c r="E101" s="661"/>
      <c r="F101" s="661"/>
      <c r="G101" s="662"/>
      <c r="H101" s="662"/>
      <c r="I101" s="663"/>
      <c r="J101" s="664"/>
      <c r="K101" s="664"/>
      <c r="L101" s="665"/>
      <c r="M101" s="660"/>
      <c r="N101" s="660"/>
      <c r="O101" s="660"/>
      <c r="P101" s="660"/>
      <c r="Q101" s="666"/>
    </row>
    <row r="102" spans="1:17" ht="18" x14ac:dyDescent="0.35">
      <c r="A102" s="659"/>
      <c r="B102" s="660"/>
      <c r="C102" s="660"/>
      <c r="D102" s="218"/>
      <c r="E102" s="661"/>
      <c r="F102" s="661"/>
      <c r="G102" s="662"/>
      <c r="H102" s="662"/>
      <c r="I102" s="663"/>
      <c r="J102" s="664"/>
      <c r="K102" s="664"/>
      <c r="L102" s="665"/>
      <c r="M102" s="660"/>
      <c r="N102" s="660"/>
      <c r="O102" s="660"/>
      <c r="P102" s="660"/>
      <c r="Q102" s="666"/>
    </row>
    <row r="103" spans="1:17" ht="18" x14ac:dyDescent="0.35">
      <c r="A103" s="659"/>
      <c r="B103" s="660"/>
      <c r="C103" s="660"/>
      <c r="D103" s="218"/>
      <c r="E103" s="661"/>
      <c r="F103" s="661"/>
      <c r="G103" s="662"/>
      <c r="H103" s="662"/>
      <c r="I103" s="663"/>
      <c r="J103" s="664"/>
      <c r="K103" s="664"/>
      <c r="L103" s="665"/>
      <c r="M103" s="660"/>
      <c r="N103" s="660"/>
      <c r="O103" s="660"/>
      <c r="P103" s="660"/>
      <c r="Q103" s="666"/>
    </row>
    <row r="104" spans="1:17" ht="18.75" customHeight="1" x14ac:dyDescent="0.35">
      <c r="A104" s="659"/>
      <c r="B104" s="660"/>
      <c r="C104" s="660"/>
      <c r="D104" s="218"/>
      <c r="E104" s="661"/>
      <c r="F104" s="661"/>
      <c r="G104" s="662"/>
      <c r="H104" s="662"/>
      <c r="I104" s="663"/>
      <c r="J104" s="664"/>
      <c r="K104" s="664"/>
      <c r="L104" s="665"/>
      <c r="M104" s="660"/>
      <c r="N104" s="660"/>
      <c r="O104" s="660"/>
      <c r="P104" s="660"/>
      <c r="Q104" s="666"/>
    </row>
    <row r="105" spans="1:17" ht="23.4" x14ac:dyDescent="0.35">
      <c r="A105" s="76" t="s">
        <v>179</v>
      </c>
      <c r="B105" s="77" t="s">
        <v>194</v>
      </c>
      <c r="C105" s="77"/>
      <c r="D105" s="77"/>
      <c r="E105" s="77"/>
      <c r="F105" s="77"/>
      <c r="G105" s="77"/>
      <c r="H105" s="77"/>
      <c r="I105" s="78"/>
      <c r="J105" s="79"/>
    </row>
    <row r="106" spans="1:17" ht="23.4" x14ac:dyDescent="0.35">
      <c r="A106" s="76"/>
      <c r="B106" s="77"/>
      <c r="C106" s="77"/>
      <c r="D106" s="77"/>
      <c r="E106" s="77"/>
      <c r="F106" s="77"/>
      <c r="G106" s="77"/>
      <c r="H106" s="77"/>
      <c r="I106" s="78"/>
      <c r="J106" s="79"/>
    </row>
    <row r="107" spans="1:17" ht="15.6" customHeight="1" x14ac:dyDescent="0.35">
      <c r="A107" s="76"/>
      <c r="B107" s="654" t="s">
        <v>195</v>
      </c>
      <c r="C107" s="654"/>
      <c r="D107" s="654"/>
      <c r="E107" s="654"/>
      <c r="F107" s="654"/>
      <c r="G107" s="654"/>
      <c r="H107" s="654"/>
      <c r="I107" s="654"/>
      <c r="J107" s="654"/>
      <c r="K107" s="654"/>
      <c r="L107" s="654"/>
      <c r="M107" s="654"/>
      <c r="N107" s="654"/>
      <c r="O107" s="654"/>
    </row>
    <row r="108" spans="1:17" ht="15.75" customHeight="1" x14ac:dyDescent="0.35">
      <c r="A108" s="76"/>
      <c r="B108" s="655" t="s">
        <v>196</v>
      </c>
      <c r="C108" s="655"/>
      <c r="D108" s="655"/>
      <c r="E108" s="655"/>
      <c r="F108" s="655"/>
      <c r="G108" s="655"/>
      <c r="H108" s="655"/>
      <c r="I108" s="655"/>
      <c r="J108" s="655"/>
      <c r="K108" s="655"/>
      <c r="L108" s="655"/>
      <c r="M108" s="655"/>
      <c r="N108" s="655"/>
      <c r="O108" s="655"/>
      <c r="P108" s="655"/>
      <c r="Q108" s="655"/>
    </row>
    <row r="109" spans="1:17" ht="15.75" customHeight="1" x14ac:dyDescent="0.35">
      <c r="B109" s="80"/>
      <c r="C109" s="80"/>
      <c r="D109" s="80"/>
      <c r="E109" s="80"/>
      <c r="F109" s="80"/>
      <c r="G109" s="80"/>
      <c r="H109" s="80"/>
      <c r="I109" s="80"/>
      <c r="J109" s="80"/>
      <c r="K109" s="80"/>
      <c r="L109" s="80"/>
      <c r="M109" s="80"/>
      <c r="N109" s="80"/>
      <c r="O109" s="80"/>
      <c r="P109" s="80"/>
      <c r="Q109" s="80"/>
    </row>
    <row r="110" spans="1:17" ht="15.75" customHeight="1" x14ac:dyDescent="0.3">
      <c r="B110" s="656" t="s">
        <v>197</v>
      </c>
      <c r="C110" s="657"/>
      <c r="D110" s="657"/>
      <c r="E110" s="657"/>
      <c r="F110" s="657"/>
      <c r="G110" s="657"/>
      <c r="H110" s="657"/>
      <c r="I110" s="657"/>
      <c r="J110" s="657"/>
      <c r="K110" s="657"/>
      <c r="L110" s="657"/>
      <c r="M110" s="657"/>
      <c r="N110" s="657"/>
      <c r="O110" s="657"/>
      <c r="P110" s="657"/>
      <c r="Q110" s="657"/>
    </row>
    <row r="111" spans="1:17" ht="15.75" customHeight="1" x14ac:dyDescent="0.3">
      <c r="B111" s="657"/>
      <c r="C111" s="657"/>
      <c r="D111" s="657"/>
      <c r="E111" s="657"/>
      <c r="F111" s="657"/>
      <c r="G111" s="657"/>
      <c r="H111" s="657"/>
      <c r="I111" s="657"/>
      <c r="J111" s="657"/>
      <c r="K111" s="657"/>
      <c r="L111" s="657"/>
      <c r="M111" s="657"/>
      <c r="N111" s="657"/>
      <c r="O111" s="657"/>
      <c r="P111" s="657"/>
      <c r="Q111" s="657"/>
    </row>
    <row r="112" spans="1:17" ht="15.75" customHeight="1" x14ac:dyDescent="0.35">
      <c r="A112" s="81" t="s">
        <v>198</v>
      </c>
      <c r="B112" s="658" t="s">
        <v>199</v>
      </c>
      <c r="C112" s="658"/>
      <c r="D112" s="658"/>
      <c r="E112" s="658"/>
      <c r="F112" s="658"/>
      <c r="G112" s="658"/>
      <c r="H112" s="658"/>
      <c r="I112" s="658"/>
      <c r="J112" s="658"/>
      <c r="K112" s="658"/>
      <c r="L112" s="658"/>
      <c r="M112" s="658"/>
      <c r="N112" s="658"/>
      <c r="O112" s="658"/>
      <c r="P112" s="658"/>
    </row>
    <row r="113" spans="1:16" ht="15.75" customHeight="1" x14ac:dyDescent="0.3">
      <c r="B113" s="483" t="s">
        <v>200</v>
      </c>
      <c r="C113" s="483"/>
      <c r="D113" s="483"/>
      <c r="E113" s="483"/>
      <c r="F113" s="483"/>
      <c r="G113" s="483"/>
      <c r="H113" s="483"/>
      <c r="I113" s="483"/>
      <c r="J113" s="483"/>
      <c r="K113" s="483"/>
      <c r="L113" s="483"/>
      <c r="M113" s="483"/>
      <c r="N113" s="483"/>
      <c r="O113" s="483"/>
      <c r="P113" s="483"/>
    </row>
    <row r="114" spans="1:16" ht="15.75" customHeight="1" x14ac:dyDescent="0.3">
      <c r="A114" s="82" t="s">
        <v>201</v>
      </c>
      <c r="B114" s="483" t="s">
        <v>202</v>
      </c>
      <c r="C114" s="483"/>
      <c r="D114" s="483"/>
      <c r="E114" s="483"/>
      <c r="F114" s="483"/>
      <c r="G114" s="483"/>
      <c r="H114" s="483"/>
      <c r="I114" s="483"/>
      <c r="J114" s="483"/>
      <c r="K114" s="483"/>
      <c r="L114" s="483"/>
      <c r="M114" s="483"/>
      <c r="N114" s="483"/>
      <c r="O114" s="483"/>
      <c r="P114" s="483"/>
    </row>
    <row r="115" spans="1:16" ht="16.5" customHeight="1" x14ac:dyDescent="0.3">
      <c r="B115" s="484" t="s">
        <v>203</v>
      </c>
      <c r="C115" s="484"/>
      <c r="D115" s="484"/>
      <c r="E115" s="484"/>
      <c r="F115" s="484"/>
      <c r="G115" s="484"/>
      <c r="H115" s="484"/>
      <c r="I115" s="484"/>
      <c r="J115" s="484"/>
      <c r="K115" s="484"/>
      <c r="L115" s="484"/>
      <c r="M115" s="484"/>
      <c r="N115" s="484"/>
      <c r="O115" s="484"/>
      <c r="P115" s="484"/>
    </row>
    <row r="116" spans="1:16" ht="15.75" customHeight="1" thickBot="1" x14ac:dyDescent="0.4">
      <c r="B116" s="653"/>
      <c r="C116" s="653"/>
      <c r="D116" s="653"/>
      <c r="E116" s="653"/>
      <c r="F116" s="653"/>
      <c r="G116" s="653"/>
    </row>
    <row r="117" spans="1:16" ht="15.75" customHeight="1" x14ac:dyDescent="0.3">
      <c r="B117" s="634" t="s">
        <v>204</v>
      </c>
      <c r="C117" s="635"/>
      <c r="D117" s="640" t="s">
        <v>205</v>
      </c>
      <c r="E117" s="639" t="s">
        <v>96</v>
      </c>
      <c r="F117" s="640"/>
      <c r="G117" s="645" t="s">
        <v>206</v>
      </c>
      <c r="H117" s="83"/>
      <c r="J117" s="648" t="s">
        <v>207</v>
      </c>
      <c r="K117" s="649"/>
      <c r="L117" s="636" t="s">
        <v>205</v>
      </c>
      <c r="M117" s="639" t="s">
        <v>96</v>
      </c>
      <c r="N117" s="640"/>
      <c r="O117" s="645" t="s">
        <v>206</v>
      </c>
    </row>
    <row r="118" spans="1:16" ht="19.2" customHeight="1" x14ac:dyDescent="0.3">
      <c r="B118" s="624" t="s">
        <v>208</v>
      </c>
      <c r="C118" s="625"/>
      <c r="D118" s="642"/>
      <c r="E118" s="641"/>
      <c r="F118" s="642"/>
      <c r="G118" s="646"/>
      <c r="H118" s="84"/>
      <c r="J118" s="624" t="s">
        <v>208</v>
      </c>
      <c r="K118" s="625"/>
      <c r="L118" s="637"/>
      <c r="M118" s="641"/>
      <c r="N118" s="642"/>
      <c r="O118" s="646"/>
    </row>
    <row r="119" spans="1:16" ht="34.950000000000003" customHeight="1" thickBot="1" x14ac:dyDescent="0.35">
      <c r="B119" s="626"/>
      <c r="C119" s="627"/>
      <c r="D119" s="644"/>
      <c r="E119" s="643"/>
      <c r="F119" s="644"/>
      <c r="G119" s="647"/>
      <c r="H119" s="84"/>
      <c r="J119" s="628"/>
      <c r="K119" s="629"/>
      <c r="L119" s="638"/>
      <c r="M119" s="643"/>
      <c r="N119" s="644"/>
      <c r="O119" s="647"/>
    </row>
    <row r="120" spans="1:16" ht="18.600000000000001" thickBot="1" x14ac:dyDescent="0.4">
      <c r="B120" s="651" t="s">
        <v>209</v>
      </c>
      <c r="C120" s="652"/>
      <c r="D120" s="85">
        <v>2.5</v>
      </c>
      <c r="E120" s="622"/>
      <c r="F120" s="623"/>
      <c r="G120" s="86">
        <f>D120*E120</f>
        <v>0</v>
      </c>
      <c r="H120" s="84"/>
      <c r="J120" s="632" t="s">
        <v>209</v>
      </c>
      <c r="K120" s="633"/>
      <c r="L120" s="85">
        <v>2.5</v>
      </c>
      <c r="M120" s="622"/>
      <c r="N120" s="623"/>
      <c r="O120" s="86">
        <f t="shared" ref="O120:O126" si="1">L120*M120</f>
        <v>0</v>
      </c>
    </row>
    <row r="121" spans="1:16" ht="18.600000000000001" thickBot="1" x14ac:dyDescent="0.4">
      <c r="B121" s="606" t="s">
        <v>210</v>
      </c>
      <c r="C121" s="607"/>
      <c r="D121" s="87">
        <v>5</v>
      </c>
      <c r="E121" s="608"/>
      <c r="F121" s="609"/>
      <c r="G121" s="86">
        <f t="shared" ref="G121:G125" si="2">D121*E121</f>
        <v>0</v>
      </c>
      <c r="H121" s="88"/>
      <c r="J121" s="610" t="s">
        <v>210</v>
      </c>
      <c r="K121" s="611"/>
      <c r="L121" s="87">
        <v>5</v>
      </c>
      <c r="M121" s="608"/>
      <c r="N121" s="609"/>
      <c r="O121" s="86">
        <f t="shared" si="1"/>
        <v>0</v>
      </c>
    </row>
    <row r="122" spans="1:16" ht="18.600000000000001" thickBot="1" x14ac:dyDescent="0.4">
      <c r="B122" s="618" t="s">
        <v>211</v>
      </c>
      <c r="C122" s="619"/>
      <c r="D122" s="89">
        <v>1.5</v>
      </c>
      <c r="E122" s="608"/>
      <c r="F122" s="609"/>
      <c r="G122" s="86">
        <f t="shared" si="2"/>
        <v>0</v>
      </c>
      <c r="H122" s="88"/>
      <c r="J122" s="620" t="s">
        <v>211</v>
      </c>
      <c r="K122" s="621"/>
      <c r="L122" s="89">
        <v>1.5</v>
      </c>
      <c r="M122" s="608"/>
      <c r="N122" s="609"/>
      <c r="O122" s="86">
        <f t="shared" si="1"/>
        <v>0</v>
      </c>
    </row>
    <row r="123" spans="1:16" ht="19.5" customHeight="1" thickBot="1" x14ac:dyDescent="0.4">
      <c r="B123" s="606" t="s">
        <v>212</v>
      </c>
      <c r="C123" s="607"/>
      <c r="D123" s="87">
        <v>3</v>
      </c>
      <c r="E123" s="608"/>
      <c r="F123" s="609"/>
      <c r="G123" s="86">
        <f t="shared" si="2"/>
        <v>0</v>
      </c>
      <c r="H123" s="84"/>
      <c r="J123" s="610" t="s">
        <v>212</v>
      </c>
      <c r="K123" s="611"/>
      <c r="L123" s="87">
        <v>3</v>
      </c>
      <c r="M123" s="608"/>
      <c r="N123" s="609"/>
      <c r="O123" s="86">
        <f t="shared" si="1"/>
        <v>0</v>
      </c>
    </row>
    <row r="124" spans="1:16" ht="19.5" customHeight="1" thickBot="1" x14ac:dyDescent="0.4">
      <c r="B124" s="618" t="s">
        <v>213</v>
      </c>
      <c r="C124" s="619"/>
      <c r="D124" s="89">
        <v>1</v>
      </c>
      <c r="E124" s="608"/>
      <c r="F124" s="609"/>
      <c r="G124" s="86">
        <f t="shared" si="2"/>
        <v>0</v>
      </c>
      <c r="H124" s="84"/>
      <c r="J124" s="620" t="s">
        <v>213</v>
      </c>
      <c r="K124" s="621"/>
      <c r="L124" s="89">
        <v>1</v>
      </c>
      <c r="M124" s="608"/>
      <c r="N124" s="609"/>
      <c r="O124" s="86">
        <f t="shared" si="1"/>
        <v>0</v>
      </c>
    </row>
    <row r="125" spans="1:16" ht="18.600000000000001" thickBot="1" x14ac:dyDescent="0.4">
      <c r="B125" s="606" t="s">
        <v>214</v>
      </c>
      <c r="C125" s="607"/>
      <c r="D125" s="87">
        <v>3</v>
      </c>
      <c r="E125" s="608"/>
      <c r="F125" s="609"/>
      <c r="G125" s="86">
        <f t="shared" si="2"/>
        <v>0</v>
      </c>
      <c r="H125" s="90"/>
      <c r="J125" s="610" t="s">
        <v>214</v>
      </c>
      <c r="K125" s="611"/>
      <c r="L125" s="87">
        <v>3</v>
      </c>
      <c r="M125" s="608"/>
      <c r="N125" s="609"/>
      <c r="O125" s="86">
        <f t="shared" si="1"/>
        <v>0</v>
      </c>
    </row>
    <row r="126" spans="1:16" ht="15" customHeight="1" thickBot="1" x14ac:dyDescent="0.4">
      <c r="B126" s="612" t="s">
        <v>215</v>
      </c>
      <c r="C126" s="613"/>
      <c r="D126" s="91">
        <v>1</v>
      </c>
      <c r="E126" s="614"/>
      <c r="F126" s="615"/>
      <c r="G126" s="92">
        <v>0</v>
      </c>
      <c r="J126" s="616" t="s">
        <v>215</v>
      </c>
      <c r="K126" s="617"/>
      <c r="L126" s="91">
        <v>1</v>
      </c>
      <c r="M126" s="614"/>
      <c r="N126" s="615"/>
      <c r="O126" s="86">
        <f t="shared" si="1"/>
        <v>0</v>
      </c>
    </row>
    <row r="127" spans="1:16" ht="16.5" customHeight="1" x14ac:dyDescent="0.3">
      <c r="B127" s="592" t="s">
        <v>216</v>
      </c>
      <c r="C127" s="593"/>
      <c r="E127" s="596">
        <f>SUM(E120:F126)</f>
        <v>0</v>
      </c>
      <c r="F127" s="597"/>
      <c r="G127" s="600">
        <f>SUM(G120:G126)</f>
        <v>0</v>
      </c>
      <c r="J127" s="602" t="s">
        <v>216</v>
      </c>
      <c r="K127" s="603"/>
      <c r="M127" s="596">
        <f>SUM(M120:N126)</f>
        <v>0</v>
      </c>
      <c r="N127" s="597"/>
      <c r="O127" s="600">
        <f>SUM(O120:O126)</f>
        <v>0</v>
      </c>
    </row>
    <row r="128" spans="1:16" ht="15" thickBot="1" x14ac:dyDescent="0.35">
      <c r="B128" s="594"/>
      <c r="C128" s="595"/>
      <c r="E128" s="598"/>
      <c r="F128" s="599"/>
      <c r="G128" s="601"/>
      <c r="J128" s="604"/>
      <c r="K128" s="605"/>
      <c r="M128" s="598"/>
      <c r="N128" s="599"/>
      <c r="O128" s="601"/>
    </row>
    <row r="129" spans="2:15" ht="15.75" customHeight="1" thickBot="1" x14ac:dyDescent="0.35"/>
    <row r="130" spans="2:15" ht="15.75" customHeight="1" x14ac:dyDescent="0.3">
      <c r="B130" s="634" t="s">
        <v>217</v>
      </c>
      <c r="C130" s="635"/>
      <c r="D130" s="636" t="s">
        <v>205</v>
      </c>
      <c r="E130" s="639" t="s">
        <v>96</v>
      </c>
      <c r="F130" s="640"/>
      <c r="G130" s="645" t="s">
        <v>206</v>
      </c>
      <c r="J130" s="648" t="s">
        <v>218</v>
      </c>
      <c r="K130" s="649"/>
      <c r="L130" s="636" t="s">
        <v>205</v>
      </c>
      <c r="M130" s="639" t="s">
        <v>96</v>
      </c>
      <c r="N130" s="640"/>
      <c r="O130" s="645" t="s">
        <v>206</v>
      </c>
    </row>
    <row r="131" spans="2:15" ht="20.399999999999999" customHeight="1" x14ac:dyDescent="0.3">
      <c r="B131" s="624" t="s">
        <v>208</v>
      </c>
      <c r="C131" s="625"/>
      <c r="D131" s="637"/>
      <c r="E131" s="641"/>
      <c r="F131" s="642"/>
      <c r="G131" s="646"/>
      <c r="J131" s="624" t="s">
        <v>208</v>
      </c>
      <c r="K131" s="625"/>
      <c r="L131" s="637"/>
      <c r="M131" s="641"/>
      <c r="N131" s="642"/>
      <c r="O131" s="646"/>
    </row>
    <row r="132" spans="2:15" ht="36" customHeight="1" thickBot="1" x14ac:dyDescent="0.35">
      <c r="B132" s="626"/>
      <c r="C132" s="627"/>
      <c r="D132" s="638"/>
      <c r="E132" s="643"/>
      <c r="F132" s="644"/>
      <c r="G132" s="647"/>
      <c r="J132" s="628"/>
      <c r="K132" s="629"/>
      <c r="L132" s="638"/>
      <c r="M132" s="643"/>
      <c r="N132" s="644"/>
      <c r="O132" s="647"/>
    </row>
    <row r="133" spans="2:15" ht="18.600000000000001" thickBot="1" x14ac:dyDescent="0.4">
      <c r="B133" s="630" t="s">
        <v>209</v>
      </c>
      <c r="C133" s="631"/>
      <c r="D133" s="85">
        <v>2.5</v>
      </c>
      <c r="E133" s="622"/>
      <c r="F133" s="623"/>
      <c r="G133" s="86">
        <f>D133*E133</f>
        <v>0</v>
      </c>
      <c r="J133" s="632" t="s">
        <v>209</v>
      </c>
      <c r="K133" s="633"/>
      <c r="L133" s="85">
        <v>2.5</v>
      </c>
      <c r="M133" s="622"/>
      <c r="N133" s="623"/>
      <c r="O133" s="86">
        <f t="shared" ref="O133:O139" si="3">L133*M133</f>
        <v>0</v>
      </c>
    </row>
    <row r="134" spans="2:15" ht="18.600000000000001" thickBot="1" x14ac:dyDescent="0.4">
      <c r="B134" s="606" t="s">
        <v>210</v>
      </c>
      <c r="C134" s="607"/>
      <c r="D134" s="87">
        <v>5</v>
      </c>
      <c r="E134" s="608"/>
      <c r="F134" s="609"/>
      <c r="G134" s="86">
        <f t="shared" ref="G134:G139" si="4">D134*E134</f>
        <v>0</v>
      </c>
      <c r="J134" s="610" t="s">
        <v>210</v>
      </c>
      <c r="K134" s="611"/>
      <c r="L134" s="87">
        <v>5</v>
      </c>
      <c r="M134" s="608"/>
      <c r="N134" s="609"/>
      <c r="O134" s="86">
        <f t="shared" si="3"/>
        <v>0</v>
      </c>
    </row>
    <row r="135" spans="2:15" ht="18.600000000000001" thickBot="1" x14ac:dyDescent="0.4">
      <c r="B135" s="618" t="s">
        <v>211</v>
      </c>
      <c r="C135" s="619"/>
      <c r="D135" s="89">
        <v>1.5</v>
      </c>
      <c r="E135" s="608"/>
      <c r="F135" s="609"/>
      <c r="G135" s="86">
        <f t="shared" si="4"/>
        <v>0</v>
      </c>
      <c r="J135" s="620" t="s">
        <v>211</v>
      </c>
      <c r="K135" s="621"/>
      <c r="L135" s="89">
        <v>1.5</v>
      </c>
      <c r="M135" s="608"/>
      <c r="N135" s="609"/>
      <c r="O135" s="86">
        <f t="shared" si="3"/>
        <v>0</v>
      </c>
    </row>
    <row r="136" spans="2:15" ht="18.600000000000001" thickBot="1" x14ac:dyDescent="0.4">
      <c r="B136" s="606" t="s">
        <v>212</v>
      </c>
      <c r="C136" s="607"/>
      <c r="D136" s="87">
        <v>3</v>
      </c>
      <c r="E136" s="608"/>
      <c r="F136" s="609"/>
      <c r="G136" s="86">
        <f t="shared" si="4"/>
        <v>0</v>
      </c>
      <c r="J136" s="610" t="s">
        <v>212</v>
      </c>
      <c r="K136" s="611"/>
      <c r="L136" s="87">
        <v>3</v>
      </c>
      <c r="M136" s="608"/>
      <c r="N136" s="609"/>
      <c r="O136" s="86">
        <f t="shared" si="3"/>
        <v>0</v>
      </c>
    </row>
    <row r="137" spans="2:15" ht="18.600000000000001" thickBot="1" x14ac:dyDescent="0.4">
      <c r="B137" s="618" t="s">
        <v>213</v>
      </c>
      <c r="C137" s="619"/>
      <c r="D137" s="89">
        <v>1</v>
      </c>
      <c r="E137" s="608"/>
      <c r="F137" s="609"/>
      <c r="G137" s="86">
        <f t="shared" si="4"/>
        <v>0</v>
      </c>
      <c r="J137" s="620" t="s">
        <v>213</v>
      </c>
      <c r="K137" s="621"/>
      <c r="L137" s="89">
        <v>1</v>
      </c>
      <c r="M137" s="608"/>
      <c r="N137" s="609"/>
      <c r="O137" s="86">
        <f t="shared" si="3"/>
        <v>0</v>
      </c>
    </row>
    <row r="138" spans="2:15" ht="18.600000000000001" thickBot="1" x14ac:dyDescent="0.4">
      <c r="B138" s="606" t="s">
        <v>214</v>
      </c>
      <c r="C138" s="607"/>
      <c r="D138" s="87">
        <v>3</v>
      </c>
      <c r="E138" s="608"/>
      <c r="F138" s="609"/>
      <c r="G138" s="86">
        <f t="shared" si="4"/>
        <v>0</v>
      </c>
      <c r="J138" s="610" t="s">
        <v>214</v>
      </c>
      <c r="K138" s="611"/>
      <c r="L138" s="87">
        <v>3</v>
      </c>
      <c r="M138" s="608"/>
      <c r="N138" s="609"/>
      <c r="O138" s="86">
        <f t="shared" si="3"/>
        <v>0</v>
      </c>
    </row>
    <row r="139" spans="2:15" ht="15" customHeight="1" thickBot="1" x14ac:dyDescent="0.4">
      <c r="B139" s="612" t="s">
        <v>215</v>
      </c>
      <c r="C139" s="613"/>
      <c r="D139" s="91">
        <v>1</v>
      </c>
      <c r="E139" s="614"/>
      <c r="F139" s="615"/>
      <c r="G139" s="86">
        <f t="shared" si="4"/>
        <v>0</v>
      </c>
      <c r="J139" s="616" t="s">
        <v>215</v>
      </c>
      <c r="K139" s="617"/>
      <c r="L139" s="91">
        <v>1</v>
      </c>
      <c r="M139" s="614"/>
      <c r="N139" s="615"/>
      <c r="O139" s="86">
        <f t="shared" si="3"/>
        <v>0</v>
      </c>
    </row>
    <row r="140" spans="2:15" ht="15.75" customHeight="1" x14ac:dyDescent="0.3">
      <c r="B140" s="592" t="s">
        <v>216</v>
      </c>
      <c r="C140" s="593"/>
      <c r="E140" s="596">
        <f>SUM(E133:F139)</f>
        <v>0</v>
      </c>
      <c r="F140" s="597"/>
      <c r="G140" s="600">
        <f>SUM(G133:G139)</f>
        <v>0</v>
      </c>
      <c r="J140" s="602" t="s">
        <v>216</v>
      </c>
      <c r="K140" s="603"/>
      <c r="M140" s="596">
        <f>SUM(M133:N139)</f>
        <v>0</v>
      </c>
      <c r="N140" s="597"/>
      <c r="O140" s="600">
        <f>SUM(O133:O139)</f>
        <v>0</v>
      </c>
    </row>
    <row r="141" spans="2:15" ht="15" thickBot="1" x14ac:dyDescent="0.35">
      <c r="B141" s="594"/>
      <c r="C141" s="595"/>
      <c r="E141" s="598"/>
      <c r="F141" s="599"/>
      <c r="G141" s="601"/>
      <c r="J141" s="604"/>
      <c r="K141" s="605"/>
      <c r="M141" s="598"/>
      <c r="N141" s="599"/>
      <c r="O141" s="601"/>
    </row>
    <row r="143" spans="2:15" ht="21" customHeight="1" x14ac:dyDescent="0.35">
      <c r="B143" s="588" t="s">
        <v>208</v>
      </c>
      <c r="C143" s="589"/>
      <c r="D143" s="590" t="s">
        <v>219</v>
      </c>
      <c r="E143" s="590"/>
      <c r="F143" s="590"/>
      <c r="G143" s="590"/>
      <c r="H143" s="590"/>
      <c r="I143" s="590"/>
      <c r="J143" s="590"/>
      <c r="K143" s="590"/>
      <c r="L143" s="590"/>
      <c r="M143" s="590"/>
      <c r="N143" s="590"/>
      <c r="O143" s="591"/>
    </row>
    <row r="144" spans="2:15" ht="21" customHeight="1" x14ac:dyDescent="0.35">
      <c r="B144" s="93"/>
      <c r="C144" s="93"/>
      <c r="D144" s="50"/>
      <c r="E144" s="50"/>
      <c r="F144" s="50"/>
      <c r="G144" s="50"/>
      <c r="H144" s="50"/>
      <c r="I144" s="50"/>
      <c r="J144" s="50"/>
      <c r="K144" s="50"/>
      <c r="L144" s="50"/>
      <c r="M144" s="50"/>
      <c r="N144" s="50"/>
      <c r="O144" s="50"/>
    </row>
    <row r="145" spans="1:17" ht="18" x14ac:dyDescent="0.35">
      <c r="B145" s="51"/>
      <c r="C145" s="51"/>
      <c r="D145" s="51"/>
      <c r="E145" s="51"/>
      <c r="F145" s="51"/>
      <c r="G145" s="51"/>
      <c r="H145" s="51"/>
      <c r="I145" s="51"/>
      <c r="J145" s="51"/>
      <c r="K145" s="51"/>
      <c r="L145" s="51"/>
      <c r="M145" s="51"/>
      <c r="N145" s="51"/>
      <c r="O145" s="51"/>
    </row>
    <row r="146" spans="1:17" ht="21.75" customHeight="1" x14ac:dyDescent="0.35">
      <c r="A146" s="63"/>
      <c r="B146" s="650"/>
      <c r="C146" s="650"/>
      <c r="D146" s="650"/>
      <c r="E146" s="650"/>
      <c r="F146" s="650"/>
      <c r="G146" s="650"/>
      <c r="H146" s="650"/>
      <c r="I146" s="650"/>
      <c r="J146" s="650"/>
      <c r="K146" s="650"/>
      <c r="L146" s="650"/>
      <c r="M146" s="650"/>
      <c r="N146" s="650"/>
      <c r="O146" s="650"/>
      <c r="P146" s="650"/>
      <c r="Q146" s="650"/>
    </row>
    <row r="147" spans="1:17" ht="15.75" customHeight="1" thickBot="1" x14ac:dyDescent="0.35"/>
    <row r="148" spans="1:17" ht="17.399999999999999" customHeight="1" x14ac:dyDescent="0.3">
      <c r="B148" s="634" t="s">
        <v>220</v>
      </c>
      <c r="C148" s="635"/>
      <c r="D148" s="636" t="s">
        <v>205</v>
      </c>
      <c r="E148" s="639" t="s">
        <v>96</v>
      </c>
      <c r="F148" s="640"/>
      <c r="G148" s="645" t="s">
        <v>206</v>
      </c>
      <c r="H148" s="212"/>
      <c r="I148" s="212"/>
      <c r="J148" s="648" t="s">
        <v>221</v>
      </c>
      <c r="K148" s="649"/>
      <c r="L148" s="636" t="s">
        <v>205</v>
      </c>
      <c r="M148" s="639" t="s">
        <v>96</v>
      </c>
      <c r="N148" s="640"/>
      <c r="O148" s="645" t="s">
        <v>206</v>
      </c>
    </row>
    <row r="149" spans="1:17" ht="19.2" customHeight="1" x14ac:dyDescent="0.3">
      <c r="B149" s="624" t="s">
        <v>208</v>
      </c>
      <c r="C149" s="625"/>
      <c r="D149" s="637"/>
      <c r="E149" s="641"/>
      <c r="F149" s="642"/>
      <c r="G149" s="646"/>
      <c r="H149" s="212"/>
      <c r="I149" s="212"/>
      <c r="J149" s="624" t="s">
        <v>208</v>
      </c>
      <c r="K149" s="625"/>
      <c r="L149" s="637"/>
      <c r="M149" s="641"/>
      <c r="N149" s="642"/>
      <c r="O149" s="646"/>
    </row>
    <row r="150" spans="1:17" ht="33" customHeight="1" thickBot="1" x14ac:dyDescent="0.35">
      <c r="B150" s="626"/>
      <c r="C150" s="627"/>
      <c r="D150" s="638"/>
      <c r="E150" s="643"/>
      <c r="F150" s="644"/>
      <c r="G150" s="647"/>
      <c r="H150" s="212"/>
      <c r="I150" s="212"/>
      <c r="J150" s="628"/>
      <c r="K150" s="629"/>
      <c r="L150" s="638"/>
      <c r="M150" s="643"/>
      <c r="N150" s="644"/>
      <c r="O150" s="647"/>
    </row>
    <row r="151" spans="1:17" ht="18.600000000000001" thickBot="1" x14ac:dyDescent="0.4">
      <c r="B151" s="630" t="s">
        <v>209</v>
      </c>
      <c r="C151" s="631"/>
      <c r="D151" s="85">
        <v>2.5</v>
      </c>
      <c r="E151" s="622"/>
      <c r="F151" s="623"/>
      <c r="G151" s="86">
        <f>D151*E151</f>
        <v>0</v>
      </c>
      <c r="H151" s="212"/>
      <c r="I151" s="212"/>
      <c r="J151" s="632" t="s">
        <v>209</v>
      </c>
      <c r="K151" s="633"/>
      <c r="L151" s="85">
        <v>2.5</v>
      </c>
      <c r="M151" s="622"/>
      <c r="N151" s="623"/>
      <c r="O151" s="86">
        <f t="shared" ref="O151:O157" si="5">L151*M151</f>
        <v>0</v>
      </c>
    </row>
    <row r="152" spans="1:17" ht="18.600000000000001" thickBot="1" x14ac:dyDescent="0.4">
      <c r="B152" s="606" t="s">
        <v>210</v>
      </c>
      <c r="C152" s="607"/>
      <c r="D152" s="87">
        <v>5</v>
      </c>
      <c r="E152" s="608"/>
      <c r="F152" s="609"/>
      <c r="G152" s="86">
        <f t="shared" ref="G152:G157" si="6">D152*E152</f>
        <v>0</v>
      </c>
      <c r="H152" s="212"/>
      <c r="I152" s="212"/>
      <c r="J152" s="610" t="s">
        <v>210</v>
      </c>
      <c r="K152" s="611"/>
      <c r="L152" s="87">
        <v>5</v>
      </c>
      <c r="M152" s="608"/>
      <c r="N152" s="609"/>
      <c r="O152" s="86">
        <f t="shared" si="5"/>
        <v>0</v>
      </c>
    </row>
    <row r="153" spans="1:17" ht="18.600000000000001" thickBot="1" x14ac:dyDescent="0.4">
      <c r="B153" s="618" t="s">
        <v>211</v>
      </c>
      <c r="C153" s="619"/>
      <c r="D153" s="89">
        <v>1.5</v>
      </c>
      <c r="E153" s="608"/>
      <c r="F153" s="609"/>
      <c r="G153" s="86">
        <f t="shared" si="6"/>
        <v>0</v>
      </c>
      <c r="H153" s="212"/>
      <c r="I153" s="212"/>
      <c r="J153" s="620" t="s">
        <v>211</v>
      </c>
      <c r="K153" s="621"/>
      <c r="L153" s="89">
        <v>1.5</v>
      </c>
      <c r="M153" s="608"/>
      <c r="N153" s="609"/>
      <c r="O153" s="86">
        <f t="shared" si="5"/>
        <v>0</v>
      </c>
    </row>
    <row r="154" spans="1:17" ht="18.600000000000001" thickBot="1" x14ac:dyDescent="0.4">
      <c r="B154" s="606" t="s">
        <v>212</v>
      </c>
      <c r="C154" s="607"/>
      <c r="D154" s="87">
        <v>3</v>
      </c>
      <c r="E154" s="608"/>
      <c r="F154" s="609"/>
      <c r="G154" s="86">
        <f t="shared" si="6"/>
        <v>0</v>
      </c>
      <c r="H154" s="212"/>
      <c r="I154" s="212"/>
      <c r="J154" s="610" t="s">
        <v>212</v>
      </c>
      <c r="K154" s="611"/>
      <c r="L154" s="87">
        <v>3</v>
      </c>
      <c r="M154" s="608"/>
      <c r="N154" s="609"/>
      <c r="O154" s="86">
        <f t="shared" si="5"/>
        <v>0</v>
      </c>
    </row>
    <row r="155" spans="1:17" ht="18.600000000000001" thickBot="1" x14ac:dyDescent="0.4">
      <c r="B155" s="618" t="s">
        <v>213</v>
      </c>
      <c r="C155" s="619"/>
      <c r="D155" s="89">
        <v>1</v>
      </c>
      <c r="E155" s="608"/>
      <c r="F155" s="609"/>
      <c r="G155" s="86">
        <f t="shared" si="6"/>
        <v>0</v>
      </c>
      <c r="H155" s="212"/>
      <c r="I155" s="212"/>
      <c r="J155" s="620" t="s">
        <v>213</v>
      </c>
      <c r="K155" s="621"/>
      <c r="L155" s="89">
        <v>1</v>
      </c>
      <c r="M155" s="608"/>
      <c r="N155" s="609"/>
      <c r="O155" s="86">
        <f t="shared" si="5"/>
        <v>0</v>
      </c>
    </row>
    <row r="156" spans="1:17" ht="18.600000000000001" thickBot="1" x14ac:dyDescent="0.4">
      <c r="B156" s="606" t="s">
        <v>214</v>
      </c>
      <c r="C156" s="607"/>
      <c r="D156" s="87">
        <v>3</v>
      </c>
      <c r="E156" s="608"/>
      <c r="F156" s="609"/>
      <c r="G156" s="86">
        <f t="shared" si="6"/>
        <v>0</v>
      </c>
      <c r="H156" s="212"/>
      <c r="I156" s="212"/>
      <c r="J156" s="610" t="s">
        <v>214</v>
      </c>
      <c r="K156" s="611"/>
      <c r="L156" s="87">
        <v>3</v>
      </c>
      <c r="M156" s="608"/>
      <c r="N156" s="609"/>
      <c r="O156" s="86">
        <f t="shared" si="5"/>
        <v>0</v>
      </c>
    </row>
    <row r="157" spans="1:17" ht="15" customHeight="1" thickBot="1" x14ac:dyDescent="0.4">
      <c r="B157" s="612" t="s">
        <v>215</v>
      </c>
      <c r="C157" s="613"/>
      <c r="D157" s="91">
        <v>1</v>
      </c>
      <c r="E157" s="614"/>
      <c r="F157" s="615"/>
      <c r="G157" s="86">
        <f t="shared" si="6"/>
        <v>0</v>
      </c>
      <c r="H157" s="212"/>
      <c r="I157" s="212"/>
      <c r="J157" s="616" t="s">
        <v>215</v>
      </c>
      <c r="K157" s="617"/>
      <c r="L157" s="91">
        <v>1</v>
      </c>
      <c r="M157" s="614"/>
      <c r="N157" s="615"/>
      <c r="O157" s="86">
        <f t="shared" si="5"/>
        <v>0</v>
      </c>
    </row>
    <row r="158" spans="1:17" ht="15.75" customHeight="1" x14ac:dyDescent="0.3">
      <c r="B158" s="592" t="s">
        <v>216</v>
      </c>
      <c r="C158" s="593"/>
      <c r="D158" s="212"/>
      <c r="E158" s="596">
        <f>SUM(E151:F157)</f>
        <v>0</v>
      </c>
      <c r="F158" s="597"/>
      <c r="G158" s="600">
        <f>SUM(G151:G157)</f>
        <v>0</v>
      </c>
      <c r="H158" s="212"/>
      <c r="I158" s="212"/>
      <c r="J158" s="602" t="s">
        <v>216</v>
      </c>
      <c r="K158" s="603"/>
      <c r="L158" s="212"/>
      <c r="M158" s="596">
        <f>SUM(M151:N157)</f>
        <v>0</v>
      </c>
      <c r="N158" s="597"/>
      <c r="O158" s="600">
        <f>SUM(O151:O157)</f>
        <v>0</v>
      </c>
    </row>
    <row r="159" spans="1:17" ht="15" thickBot="1" x14ac:dyDescent="0.35">
      <c r="B159" s="594"/>
      <c r="C159" s="595"/>
      <c r="D159" s="212"/>
      <c r="E159" s="598"/>
      <c r="F159" s="599"/>
      <c r="G159" s="601"/>
      <c r="H159" s="212"/>
      <c r="I159" s="212"/>
      <c r="J159" s="604"/>
      <c r="K159" s="605"/>
      <c r="L159" s="212"/>
      <c r="M159" s="598"/>
      <c r="N159" s="599"/>
      <c r="O159" s="601"/>
    </row>
    <row r="160" spans="1:17" x14ac:dyDescent="0.3">
      <c r="B160" s="212"/>
      <c r="C160" s="212"/>
      <c r="D160" s="212"/>
      <c r="E160" s="212"/>
      <c r="F160" s="212"/>
      <c r="G160" s="212"/>
      <c r="H160" s="212"/>
      <c r="I160" s="212"/>
      <c r="J160" s="212"/>
      <c r="K160" s="212"/>
      <c r="L160" s="212"/>
      <c r="M160" s="212"/>
      <c r="N160" s="212"/>
      <c r="O160" s="212"/>
    </row>
    <row r="161" spans="2:15" ht="15" thickBot="1" x14ac:dyDescent="0.35">
      <c r="B161" s="212"/>
      <c r="C161" s="212"/>
      <c r="D161" s="212"/>
      <c r="E161" s="212"/>
      <c r="F161" s="212"/>
      <c r="G161" s="212"/>
      <c r="H161" s="212"/>
      <c r="I161" s="212"/>
      <c r="J161" s="212"/>
      <c r="K161" s="212"/>
      <c r="L161" s="212"/>
      <c r="M161" s="212"/>
      <c r="N161" s="212"/>
      <c r="O161" s="212"/>
    </row>
    <row r="162" spans="2:15" ht="15.75" customHeight="1" x14ac:dyDescent="0.3">
      <c r="B162" s="634" t="s">
        <v>222</v>
      </c>
      <c r="C162" s="635"/>
      <c r="D162" s="636" t="s">
        <v>205</v>
      </c>
      <c r="E162" s="639" t="s">
        <v>96</v>
      </c>
      <c r="F162" s="640"/>
      <c r="G162" s="645" t="s">
        <v>206</v>
      </c>
      <c r="H162" s="212"/>
      <c r="I162" s="212"/>
      <c r="J162" s="648" t="s">
        <v>223</v>
      </c>
      <c r="K162" s="649"/>
      <c r="L162" s="636" t="s">
        <v>205</v>
      </c>
      <c r="M162" s="639" t="s">
        <v>96</v>
      </c>
      <c r="N162" s="640"/>
      <c r="O162" s="645" t="s">
        <v>206</v>
      </c>
    </row>
    <row r="163" spans="2:15" ht="18" customHeight="1" x14ac:dyDescent="0.3">
      <c r="B163" s="624" t="s">
        <v>208</v>
      </c>
      <c r="C163" s="625"/>
      <c r="D163" s="637"/>
      <c r="E163" s="641"/>
      <c r="F163" s="642"/>
      <c r="G163" s="646"/>
      <c r="H163" s="212"/>
      <c r="I163" s="212"/>
      <c r="J163" s="624" t="s">
        <v>208</v>
      </c>
      <c r="K163" s="625"/>
      <c r="L163" s="637"/>
      <c r="M163" s="641"/>
      <c r="N163" s="642"/>
      <c r="O163" s="646"/>
    </row>
    <row r="164" spans="2:15" ht="33.6" customHeight="1" thickBot="1" x14ac:dyDescent="0.35">
      <c r="B164" s="626"/>
      <c r="C164" s="627"/>
      <c r="D164" s="638"/>
      <c r="E164" s="643"/>
      <c r="F164" s="644"/>
      <c r="G164" s="647"/>
      <c r="H164" s="212"/>
      <c r="I164" s="212"/>
      <c r="J164" s="628"/>
      <c r="K164" s="629"/>
      <c r="L164" s="638"/>
      <c r="M164" s="643"/>
      <c r="N164" s="644"/>
      <c r="O164" s="647"/>
    </row>
    <row r="165" spans="2:15" ht="19.2" customHeight="1" thickBot="1" x14ac:dyDescent="0.4">
      <c r="B165" s="630" t="s">
        <v>209</v>
      </c>
      <c r="C165" s="631"/>
      <c r="D165" s="85">
        <v>2.5</v>
      </c>
      <c r="E165" s="622"/>
      <c r="F165" s="623"/>
      <c r="G165" s="86">
        <f>D165*E165</f>
        <v>0</v>
      </c>
      <c r="H165" s="212"/>
      <c r="I165" s="212"/>
      <c r="J165" s="632" t="s">
        <v>209</v>
      </c>
      <c r="K165" s="633"/>
      <c r="L165" s="85">
        <v>2.5</v>
      </c>
      <c r="M165" s="622"/>
      <c r="N165" s="623"/>
      <c r="O165" s="86">
        <f t="shared" ref="O165:O171" si="7">L165*M165</f>
        <v>0</v>
      </c>
    </row>
    <row r="166" spans="2:15" ht="18.600000000000001" thickBot="1" x14ac:dyDescent="0.4">
      <c r="B166" s="606" t="s">
        <v>210</v>
      </c>
      <c r="C166" s="607"/>
      <c r="D166" s="87">
        <v>5</v>
      </c>
      <c r="E166" s="608"/>
      <c r="F166" s="609"/>
      <c r="G166" s="86">
        <f t="shared" ref="G166:G171" si="8">D166*E166</f>
        <v>0</v>
      </c>
      <c r="H166" s="212"/>
      <c r="I166" s="212"/>
      <c r="J166" s="610" t="s">
        <v>210</v>
      </c>
      <c r="K166" s="611"/>
      <c r="L166" s="87">
        <v>5</v>
      </c>
      <c r="M166" s="608"/>
      <c r="N166" s="609"/>
      <c r="O166" s="86">
        <f t="shared" si="7"/>
        <v>0</v>
      </c>
    </row>
    <row r="167" spans="2:15" ht="18.600000000000001" thickBot="1" x14ac:dyDescent="0.4">
      <c r="B167" s="618" t="s">
        <v>211</v>
      </c>
      <c r="C167" s="619"/>
      <c r="D167" s="89">
        <v>1.5</v>
      </c>
      <c r="E167" s="608"/>
      <c r="F167" s="609"/>
      <c r="G167" s="86">
        <f t="shared" si="8"/>
        <v>0</v>
      </c>
      <c r="H167" s="212"/>
      <c r="I167" s="212"/>
      <c r="J167" s="620" t="s">
        <v>211</v>
      </c>
      <c r="K167" s="621"/>
      <c r="L167" s="89">
        <v>1.5</v>
      </c>
      <c r="M167" s="608"/>
      <c r="N167" s="609"/>
      <c r="O167" s="86">
        <f t="shared" si="7"/>
        <v>0</v>
      </c>
    </row>
    <row r="168" spans="2:15" ht="18.600000000000001" thickBot="1" x14ac:dyDescent="0.4">
      <c r="B168" s="606" t="s">
        <v>212</v>
      </c>
      <c r="C168" s="607"/>
      <c r="D168" s="87">
        <v>3</v>
      </c>
      <c r="E168" s="608"/>
      <c r="F168" s="609"/>
      <c r="G168" s="86">
        <f t="shared" si="8"/>
        <v>0</v>
      </c>
      <c r="H168" s="212"/>
      <c r="I168" s="212"/>
      <c r="J168" s="610" t="s">
        <v>212</v>
      </c>
      <c r="K168" s="611"/>
      <c r="L168" s="87">
        <v>3</v>
      </c>
      <c r="M168" s="608"/>
      <c r="N168" s="609"/>
      <c r="O168" s="86">
        <f t="shared" si="7"/>
        <v>0</v>
      </c>
    </row>
    <row r="169" spans="2:15" ht="18.600000000000001" thickBot="1" x14ac:dyDescent="0.4">
      <c r="B169" s="618" t="s">
        <v>213</v>
      </c>
      <c r="C169" s="619"/>
      <c r="D169" s="89">
        <v>1</v>
      </c>
      <c r="E169" s="608"/>
      <c r="F169" s="609"/>
      <c r="G169" s="86">
        <f t="shared" si="8"/>
        <v>0</v>
      </c>
      <c r="H169" s="212"/>
      <c r="I169" s="212"/>
      <c r="J169" s="620" t="s">
        <v>213</v>
      </c>
      <c r="K169" s="621"/>
      <c r="L169" s="89">
        <v>1</v>
      </c>
      <c r="M169" s="608"/>
      <c r="N169" s="609"/>
      <c r="O169" s="86">
        <f t="shared" si="7"/>
        <v>0</v>
      </c>
    </row>
    <row r="170" spans="2:15" ht="18.600000000000001" thickBot="1" x14ac:dyDescent="0.4">
      <c r="B170" s="606" t="s">
        <v>214</v>
      </c>
      <c r="C170" s="607"/>
      <c r="D170" s="87">
        <v>3</v>
      </c>
      <c r="E170" s="608"/>
      <c r="F170" s="609"/>
      <c r="G170" s="86">
        <f t="shared" si="8"/>
        <v>0</v>
      </c>
      <c r="H170" s="212"/>
      <c r="I170" s="212"/>
      <c r="J170" s="610" t="s">
        <v>214</v>
      </c>
      <c r="K170" s="611"/>
      <c r="L170" s="87">
        <v>3</v>
      </c>
      <c r="M170" s="608"/>
      <c r="N170" s="609"/>
      <c r="O170" s="86">
        <f t="shared" si="7"/>
        <v>0</v>
      </c>
    </row>
    <row r="171" spans="2:15" ht="18.600000000000001" thickBot="1" x14ac:dyDescent="0.4">
      <c r="B171" s="612" t="s">
        <v>215</v>
      </c>
      <c r="C171" s="613"/>
      <c r="D171" s="91">
        <v>1</v>
      </c>
      <c r="E171" s="614"/>
      <c r="F171" s="615"/>
      <c r="G171" s="86">
        <f t="shared" si="8"/>
        <v>0</v>
      </c>
      <c r="H171" s="212"/>
      <c r="I171" s="212"/>
      <c r="J171" s="616" t="s">
        <v>215</v>
      </c>
      <c r="K171" s="617"/>
      <c r="L171" s="91">
        <v>1</v>
      </c>
      <c r="M171" s="614"/>
      <c r="N171" s="615"/>
      <c r="O171" s="86">
        <f t="shared" si="7"/>
        <v>0</v>
      </c>
    </row>
    <row r="172" spans="2:15" ht="15" customHeight="1" x14ac:dyDescent="0.3">
      <c r="B172" s="592" t="s">
        <v>216</v>
      </c>
      <c r="C172" s="593"/>
      <c r="D172" s="212"/>
      <c r="E172" s="596">
        <f>SUM(E165:F171)</f>
        <v>0</v>
      </c>
      <c r="F172" s="597"/>
      <c r="G172" s="600">
        <f>SUM(G165:G171)</f>
        <v>0</v>
      </c>
      <c r="H172" s="212"/>
      <c r="I172" s="212"/>
      <c r="J172" s="602" t="s">
        <v>216</v>
      </c>
      <c r="K172" s="603"/>
      <c r="L172" s="212"/>
      <c r="M172" s="596">
        <f>SUM(M165:N171)</f>
        <v>0</v>
      </c>
      <c r="N172" s="597"/>
      <c r="O172" s="600">
        <f>SUM(O165:O171)</f>
        <v>0</v>
      </c>
    </row>
    <row r="173" spans="2:15" ht="15.75" customHeight="1" thickBot="1" x14ac:dyDescent="0.35">
      <c r="B173" s="594"/>
      <c r="C173" s="595"/>
      <c r="D173" s="212"/>
      <c r="E173" s="598"/>
      <c r="F173" s="599"/>
      <c r="G173" s="601"/>
      <c r="H173" s="212"/>
      <c r="I173" s="212"/>
      <c r="J173" s="604"/>
      <c r="K173" s="605"/>
      <c r="L173" s="212"/>
      <c r="M173" s="598"/>
      <c r="N173" s="599"/>
      <c r="O173" s="601"/>
    </row>
    <row r="175" spans="2:15" ht="21" x14ac:dyDescent="0.35">
      <c r="B175" s="588" t="s">
        <v>208</v>
      </c>
      <c r="C175" s="589"/>
      <c r="D175" s="590" t="s">
        <v>219</v>
      </c>
      <c r="E175" s="590"/>
      <c r="F175" s="590"/>
      <c r="G175" s="590"/>
      <c r="H175" s="590"/>
      <c r="I175" s="590"/>
      <c r="J175" s="590"/>
      <c r="K175" s="590"/>
      <c r="L175" s="590"/>
      <c r="M175" s="590"/>
      <c r="N175" s="590"/>
      <c r="O175" s="591"/>
    </row>
    <row r="177" spans="1:15" ht="18" x14ac:dyDescent="0.35">
      <c r="B177" s="51"/>
      <c r="C177" s="51"/>
      <c r="D177" s="51"/>
      <c r="E177" s="51"/>
      <c r="F177" s="51"/>
      <c r="G177" s="51"/>
      <c r="H177" s="51"/>
      <c r="I177" s="51"/>
      <c r="J177" s="51"/>
      <c r="K177" s="51"/>
      <c r="L177" s="51"/>
      <c r="M177" s="51"/>
      <c r="N177" s="51"/>
      <c r="O177" s="51"/>
    </row>
    <row r="178" spans="1:15" ht="18" x14ac:dyDescent="0.35">
      <c r="B178" s="51"/>
      <c r="C178" s="51"/>
      <c r="D178" s="51"/>
      <c r="E178" s="51"/>
      <c r="F178" s="51"/>
      <c r="G178" s="51"/>
      <c r="H178" s="51"/>
      <c r="I178" s="51"/>
      <c r="J178" s="51"/>
      <c r="K178" s="51"/>
      <c r="L178" s="51"/>
      <c r="M178" s="51"/>
      <c r="N178" s="51"/>
      <c r="O178" s="51"/>
    </row>
    <row r="179" spans="1:15" ht="18" x14ac:dyDescent="0.35">
      <c r="A179" s="81"/>
    </row>
    <row r="180" spans="1:15" ht="18" x14ac:dyDescent="0.35">
      <c r="A180" s="81"/>
    </row>
  </sheetData>
  <sheetProtection algorithmName="SHA-512" hashValue="qeGWhwtN+EoDqcU5XwougbJUcoDiwm4FThDbqqWHLcfd9D+rhLChksc1EpSTLGDKJExj8pTzsiD0rN0VSb2xsw==" saltValue="s4XF8LZSXmYpcic/DsUp8A==" spinCount="100000" sheet="1" selectLockedCells="1"/>
  <mergeCells count="622">
    <mergeCell ref="A2:Q2"/>
    <mergeCell ref="A3:F3"/>
    <mergeCell ref="A4:Q4"/>
    <mergeCell ref="A5:F6"/>
    <mergeCell ref="G5:I5"/>
    <mergeCell ref="J5:L5"/>
    <mergeCell ref="M5:N6"/>
    <mergeCell ref="O5:Q6"/>
    <mergeCell ref="G6:I6"/>
    <mergeCell ref="J6:K6"/>
    <mergeCell ref="A7:F7"/>
    <mergeCell ref="G7:I7"/>
    <mergeCell ref="J7:K7"/>
    <mergeCell ref="M7:N7"/>
    <mergeCell ref="O7:Q7"/>
    <mergeCell ref="A8:F8"/>
    <mergeCell ref="G8:I8"/>
    <mergeCell ref="J8:K8"/>
    <mergeCell ref="M8:N8"/>
    <mergeCell ref="O8:Q8"/>
    <mergeCell ref="A9:F9"/>
    <mergeCell ref="G9:I9"/>
    <mergeCell ref="J9:K9"/>
    <mergeCell ref="M9:N9"/>
    <mergeCell ref="O9:Q9"/>
    <mergeCell ref="A10:F10"/>
    <mergeCell ref="G10:I10"/>
    <mergeCell ref="J10:K10"/>
    <mergeCell ref="M10:N10"/>
    <mergeCell ref="O10:Q10"/>
    <mergeCell ref="A11:F11"/>
    <mergeCell ref="G11:I11"/>
    <mergeCell ref="J11:K11"/>
    <mergeCell ref="M11:N11"/>
    <mergeCell ref="O11:Q11"/>
    <mergeCell ref="A12:F12"/>
    <mergeCell ref="G12:I12"/>
    <mergeCell ref="J12:K12"/>
    <mergeCell ref="M12:N12"/>
    <mergeCell ref="O12:Q12"/>
    <mergeCell ref="A13:F13"/>
    <mergeCell ref="G13:I13"/>
    <mergeCell ref="J13:K13"/>
    <mergeCell ref="M13:N13"/>
    <mergeCell ref="O13:Q13"/>
    <mergeCell ref="A14:F14"/>
    <mergeCell ref="G14:I14"/>
    <mergeCell ref="J14:K14"/>
    <mergeCell ref="M14:N14"/>
    <mergeCell ref="O14:Q14"/>
    <mergeCell ref="A15:F15"/>
    <mergeCell ref="G15:I15"/>
    <mergeCell ref="J15:K15"/>
    <mergeCell ref="M15:N15"/>
    <mergeCell ref="O15:Q15"/>
    <mergeCell ref="A16:F16"/>
    <mergeCell ref="G16:I16"/>
    <mergeCell ref="J16:K16"/>
    <mergeCell ref="M16:N16"/>
    <mergeCell ref="O16:Q16"/>
    <mergeCell ref="A17:F17"/>
    <mergeCell ref="G17:I17"/>
    <mergeCell ref="J17:K17"/>
    <mergeCell ref="M17:N17"/>
    <mergeCell ref="O17:Q17"/>
    <mergeCell ref="A18:F18"/>
    <mergeCell ref="G18:I18"/>
    <mergeCell ref="J18:K18"/>
    <mergeCell ref="M18:N18"/>
    <mergeCell ref="O18:Q18"/>
    <mergeCell ref="A19:F19"/>
    <mergeCell ref="G19:I19"/>
    <mergeCell ref="J19:K19"/>
    <mergeCell ref="M19:N19"/>
    <mergeCell ref="O19:Q19"/>
    <mergeCell ref="A20:F20"/>
    <mergeCell ref="G20:I20"/>
    <mergeCell ref="J20:K20"/>
    <mergeCell ref="M20:N20"/>
    <mergeCell ref="O20:Q20"/>
    <mergeCell ref="A21:F21"/>
    <mergeCell ref="G21:I21"/>
    <mergeCell ref="J21:K21"/>
    <mergeCell ref="M21:N21"/>
    <mergeCell ref="O21:Q21"/>
    <mergeCell ref="A22:F22"/>
    <mergeCell ref="G22:I22"/>
    <mergeCell ref="J22:K22"/>
    <mergeCell ref="M22:N22"/>
    <mergeCell ref="O22:Q22"/>
    <mergeCell ref="A23:F23"/>
    <mergeCell ref="G23:I23"/>
    <mergeCell ref="J23:K23"/>
    <mergeCell ref="M23:N23"/>
    <mergeCell ref="O23:Q23"/>
    <mergeCell ref="A24:F24"/>
    <mergeCell ref="G24:I24"/>
    <mergeCell ref="J24:K24"/>
    <mergeCell ref="M24:N24"/>
    <mergeCell ref="O24:Q24"/>
    <mergeCell ref="A27:F27"/>
    <mergeCell ref="G27:I27"/>
    <mergeCell ref="J27:L27"/>
    <mergeCell ref="A28:F28"/>
    <mergeCell ref="O28:Q28"/>
    <mergeCell ref="A29:F29"/>
    <mergeCell ref="O29:Q29"/>
    <mergeCell ref="A25:F25"/>
    <mergeCell ref="G25:I25"/>
    <mergeCell ref="J25:K25"/>
    <mergeCell ref="M25:N25"/>
    <mergeCell ref="O25:Q25"/>
    <mergeCell ref="A26:F26"/>
    <mergeCell ref="G26:I26"/>
    <mergeCell ref="J26:K26"/>
    <mergeCell ref="M26:N26"/>
    <mergeCell ref="O26:Q26"/>
    <mergeCell ref="A41:Q41"/>
    <mergeCell ref="A42:C42"/>
    <mergeCell ref="E42:F42"/>
    <mergeCell ref="G42:H42"/>
    <mergeCell ref="I42:L42"/>
    <mergeCell ref="M42:O42"/>
    <mergeCell ref="P42:Q42"/>
    <mergeCell ref="A31:Q31"/>
    <mergeCell ref="A32:Q33"/>
    <mergeCell ref="A37:Q37"/>
    <mergeCell ref="A38:Q38"/>
    <mergeCell ref="A39:Q39"/>
    <mergeCell ref="A40:Q40"/>
    <mergeCell ref="A44:C44"/>
    <mergeCell ref="E44:F44"/>
    <mergeCell ref="G44:H44"/>
    <mergeCell ref="I44:L44"/>
    <mergeCell ref="M44:O44"/>
    <mergeCell ref="P44:Q44"/>
    <mergeCell ref="A43:C43"/>
    <mergeCell ref="E43:F43"/>
    <mergeCell ref="G43:H43"/>
    <mergeCell ref="I43:L43"/>
    <mergeCell ref="M43:O43"/>
    <mergeCell ref="P43:Q43"/>
    <mergeCell ref="A46:C46"/>
    <mergeCell ref="E46:F46"/>
    <mergeCell ref="G46:H46"/>
    <mergeCell ref="I46:L46"/>
    <mergeCell ref="M46:O46"/>
    <mergeCell ref="P46:Q46"/>
    <mergeCell ref="A45:C45"/>
    <mergeCell ref="E45:F45"/>
    <mergeCell ref="G45:H45"/>
    <mergeCell ref="I45:L45"/>
    <mergeCell ref="M45:O45"/>
    <mergeCell ref="P45:Q45"/>
    <mergeCell ref="A48:C48"/>
    <mergeCell ref="E48:F48"/>
    <mergeCell ref="G48:H48"/>
    <mergeCell ref="I48:L48"/>
    <mergeCell ref="M48:O48"/>
    <mergeCell ref="P48:Q48"/>
    <mergeCell ref="A47:C47"/>
    <mergeCell ref="E47:F47"/>
    <mergeCell ref="G47:H47"/>
    <mergeCell ref="I47:L47"/>
    <mergeCell ref="M47:O47"/>
    <mergeCell ref="P47:Q47"/>
    <mergeCell ref="A50:C50"/>
    <mergeCell ref="E50:F50"/>
    <mergeCell ref="G50:H50"/>
    <mergeCell ref="I50:L50"/>
    <mergeCell ref="M50:O50"/>
    <mergeCell ref="P50:Q50"/>
    <mergeCell ref="A49:C49"/>
    <mergeCell ref="E49:F49"/>
    <mergeCell ref="G49:H49"/>
    <mergeCell ref="I49:L49"/>
    <mergeCell ref="M49:O49"/>
    <mergeCell ref="P49:Q49"/>
    <mergeCell ref="A52:C52"/>
    <mergeCell ref="E52:F52"/>
    <mergeCell ref="G52:H52"/>
    <mergeCell ref="I52:L52"/>
    <mergeCell ref="M52:O52"/>
    <mergeCell ref="P52:Q52"/>
    <mergeCell ref="A51:C51"/>
    <mergeCell ref="E51:F51"/>
    <mergeCell ref="G51:H51"/>
    <mergeCell ref="I51:L51"/>
    <mergeCell ref="M51:O51"/>
    <mergeCell ref="P51:Q51"/>
    <mergeCell ref="A54:C54"/>
    <mergeCell ref="E54:F54"/>
    <mergeCell ref="G54:H54"/>
    <mergeCell ref="I54:L54"/>
    <mergeCell ref="M54:O54"/>
    <mergeCell ref="P54:Q54"/>
    <mergeCell ref="A53:C53"/>
    <mergeCell ref="E53:F53"/>
    <mergeCell ref="G53:H53"/>
    <mergeCell ref="I53:L53"/>
    <mergeCell ref="M53:O53"/>
    <mergeCell ref="P53:Q53"/>
    <mergeCell ref="A56:C56"/>
    <mergeCell ref="E56:F56"/>
    <mergeCell ref="G56:H56"/>
    <mergeCell ref="I56:L56"/>
    <mergeCell ref="M56:O56"/>
    <mergeCell ref="P56:Q56"/>
    <mergeCell ref="A55:C55"/>
    <mergeCell ref="E55:F55"/>
    <mergeCell ref="G55:H55"/>
    <mergeCell ref="I55:L55"/>
    <mergeCell ref="M55:O55"/>
    <mergeCell ref="P55:Q55"/>
    <mergeCell ref="A58:C58"/>
    <mergeCell ref="E58:F58"/>
    <mergeCell ref="G58:H58"/>
    <mergeCell ref="I58:L58"/>
    <mergeCell ref="M58:O58"/>
    <mergeCell ref="P58:Q58"/>
    <mergeCell ref="A57:C57"/>
    <mergeCell ref="E57:F57"/>
    <mergeCell ref="G57:H57"/>
    <mergeCell ref="I57:L57"/>
    <mergeCell ref="M57:O57"/>
    <mergeCell ref="P57:Q57"/>
    <mergeCell ref="A60:C60"/>
    <mergeCell ref="E60:F60"/>
    <mergeCell ref="G60:H60"/>
    <mergeCell ref="I60:L60"/>
    <mergeCell ref="M60:O60"/>
    <mergeCell ref="P60:Q60"/>
    <mergeCell ref="A59:C59"/>
    <mergeCell ref="E59:F59"/>
    <mergeCell ref="G59:H59"/>
    <mergeCell ref="I59:L59"/>
    <mergeCell ref="M59:O59"/>
    <mergeCell ref="P59:Q59"/>
    <mergeCell ref="A62:C62"/>
    <mergeCell ref="E62:F62"/>
    <mergeCell ref="G62:H62"/>
    <mergeCell ref="I62:L62"/>
    <mergeCell ref="M62:O62"/>
    <mergeCell ref="P62:Q62"/>
    <mergeCell ref="A61:C61"/>
    <mergeCell ref="E61:F61"/>
    <mergeCell ref="G61:H61"/>
    <mergeCell ref="I61:L61"/>
    <mergeCell ref="M61:O61"/>
    <mergeCell ref="P61:Q61"/>
    <mergeCell ref="A64:C64"/>
    <mergeCell ref="E64:F64"/>
    <mergeCell ref="G64:H64"/>
    <mergeCell ref="I64:L64"/>
    <mergeCell ref="M64:O64"/>
    <mergeCell ref="P64:Q64"/>
    <mergeCell ref="A63:C63"/>
    <mergeCell ref="E63:F63"/>
    <mergeCell ref="G63:H63"/>
    <mergeCell ref="I63:L63"/>
    <mergeCell ref="M63:O63"/>
    <mergeCell ref="P63:Q63"/>
    <mergeCell ref="A66:C66"/>
    <mergeCell ref="E66:F66"/>
    <mergeCell ref="G66:H66"/>
    <mergeCell ref="I66:L66"/>
    <mergeCell ref="M66:O66"/>
    <mergeCell ref="P66:Q66"/>
    <mergeCell ref="A65:C65"/>
    <mergeCell ref="E65:F65"/>
    <mergeCell ref="G65:H65"/>
    <mergeCell ref="I65:L65"/>
    <mergeCell ref="M65:O65"/>
    <mergeCell ref="P65:Q65"/>
    <mergeCell ref="J68:O68"/>
    <mergeCell ref="P68:Q68"/>
    <mergeCell ref="J69:O69"/>
    <mergeCell ref="P69:Q69"/>
    <mergeCell ref="J70:O70"/>
    <mergeCell ref="P70:Q70"/>
    <mergeCell ref="A67:C67"/>
    <mergeCell ref="E67:F67"/>
    <mergeCell ref="G67:H67"/>
    <mergeCell ref="I67:L67"/>
    <mergeCell ref="M67:O67"/>
    <mergeCell ref="P67:Q67"/>
    <mergeCell ref="A80:C80"/>
    <mergeCell ref="E80:F80"/>
    <mergeCell ref="G80:H80"/>
    <mergeCell ref="I80:L80"/>
    <mergeCell ref="M80:O80"/>
    <mergeCell ref="P80:Q80"/>
    <mergeCell ref="B72:Q72"/>
    <mergeCell ref="B73:Q74"/>
    <mergeCell ref="A77:Q77"/>
    <mergeCell ref="A78:Q78"/>
    <mergeCell ref="A79:C79"/>
    <mergeCell ref="E79:F79"/>
    <mergeCell ref="G79:H79"/>
    <mergeCell ref="I79:L79"/>
    <mergeCell ref="M79:O79"/>
    <mergeCell ref="P79:Q79"/>
    <mergeCell ref="A82:C82"/>
    <mergeCell ref="E82:F82"/>
    <mergeCell ref="G82:H82"/>
    <mergeCell ref="I82:L82"/>
    <mergeCell ref="M82:O82"/>
    <mergeCell ref="P82:Q82"/>
    <mergeCell ref="A81:C81"/>
    <mergeCell ref="E81:F81"/>
    <mergeCell ref="G81:H81"/>
    <mergeCell ref="I81:L81"/>
    <mergeCell ref="M81:O81"/>
    <mergeCell ref="P81:Q81"/>
    <mergeCell ref="A84:C84"/>
    <mergeCell ref="E84:F84"/>
    <mergeCell ref="G84:H84"/>
    <mergeCell ref="I84:L84"/>
    <mergeCell ref="M84:O84"/>
    <mergeCell ref="P84:Q84"/>
    <mergeCell ref="A83:C83"/>
    <mergeCell ref="E83:F83"/>
    <mergeCell ref="G83:H83"/>
    <mergeCell ref="I83:L83"/>
    <mergeCell ref="M83:O83"/>
    <mergeCell ref="P83:Q83"/>
    <mergeCell ref="A86:C86"/>
    <mergeCell ref="E86:F86"/>
    <mergeCell ref="G86:H86"/>
    <mergeCell ref="I86:L86"/>
    <mergeCell ref="M86:O86"/>
    <mergeCell ref="P86:Q86"/>
    <mergeCell ref="A85:C85"/>
    <mergeCell ref="E85:F85"/>
    <mergeCell ref="G85:H85"/>
    <mergeCell ref="I85:L85"/>
    <mergeCell ref="M85:O85"/>
    <mergeCell ref="P85:Q85"/>
    <mergeCell ref="A88:C88"/>
    <mergeCell ref="E88:F88"/>
    <mergeCell ref="G88:H88"/>
    <mergeCell ref="I88:L88"/>
    <mergeCell ref="M88:O88"/>
    <mergeCell ref="P88:Q88"/>
    <mergeCell ref="A87:C87"/>
    <mergeCell ref="E87:F87"/>
    <mergeCell ref="G87:H87"/>
    <mergeCell ref="I87:L87"/>
    <mergeCell ref="M87:O87"/>
    <mergeCell ref="P87:Q87"/>
    <mergeCell ref="A90:C90"/>
    <mergeCell ref="E90:F90"/>
    <mergeCell ref="G90:H90"/>
    <mergeCell ref="I90:L90"/>
    <mergeCell ref="M90:O90"/>
    <mergeCell ref="P90:Q90"/>
    <mergeCell ref="A89:C89"/>
    <mergeCell ref="E89:F89"/>
    <mergeCell ref="G89:H89"/>
    <mergeCell ref="I89:L89"/>
    <mergeCell ref="M89:O89"/>
    <mergeCell ref="P89:Q89"/>
    <mergeCell ref="B91:O91"/>
    <mergeCell ref="A93:Q93"/>
    <mergeCell ref="A94:Q94"/>
    <mergeCell ref="A95:C95"/>
    <mergeCell ref="E95:F95"/>
    <mergeCell ref="G95:H95"/>
    <mergeCell ref="I95:L95"/>
    <mergeCell ref="M95:O95"/>
    <mergeCell ref="P95:Q95"/>
    <mergeCell ref="A97:C97"/>
    <mergeCell ref="E97:F97"/>
    <mergeCell ref="G97:H97"/>
    <mergeCell ref="I97:L97"/>
    <mergeCell ref="M97:O97"/>
    <mergeCell ref="P97:Q97"/>
    <mergeCell ref="A96:C96"/>
    <mergeCell ref="E96:F96"/>
    <mergeCell ref="G96:H96"/>
    <mergeCell ref="I96:L96"/>
    <mergeCell ref="M96:O96"/>
    <mergeCell ref="P96:Q96"/>
    <mergeCell ref="A99:C99"/>
    <mergeCell ref="E99:F99"/>
    <mergeCell ref="G99:H99"/>
    <mergeCell ref="I99:L99"/>
    <mergeCell ref="M99:O99"/>
    <mergeCell ref="P99:Q99"/>
    <mergeCell ref="A98:C98"/>
    <mergeCell ref="E98:F98"/>
    <mergeCell ref="G98:H98"/>
    <mergeCell ref="I98:L98"/>
    <mergeCell ref="M98:O98"/>
    <mergeCell ref="P98:Q98"/>
    <mergeCell ref="A101:C101"/>
    <mergeCell ref="E101:F101"/>
    <mergeCell ref="G101:H101"/>
    <mergeCell ref="I101:L101"/>
    <mergeCell ref="M101:O101"/>
    <mergeCell ref="P101:Q101"/>
    <mergeCell ref="A100:C100"/>
    <mergeCell ref="E100:F100"/>
    <mergeCell ref="G100:H100"/>
    <mergeCell ref="I100:L100"/>
    <mergeCell ref="M100:O100"/>
    <mergeCell ref="P100:Q100"/>
    <mergeCell ref="A103:C103"/>
    <mergeCell ref="E103:F103"/>
    <mergeCell ref="G103:H103"/>
    <mergeCell ref="I103:L103"/>
    <mergeCell ref="M103:O103"/>
    <mergeCell ref="P103:Q103"/>
    <mergeCell ref="A102:C102"/>
    <mergeCell ref="E102:F102"/>
    <mergeCell ref="G102:H102"/>
    <mergeCell ref="I102:L102"/>
    <mergeCell ref="M102:O102"/>
    <mergeCell ref="P102:Q102"/>
    <mergeCell ref="B107:O107"/>
    <mergeCell ref="B108:Q108"/>
    <mergeCell ref="B110:Q111"/>
    <mergeCell ref="B112:P112"/>
    <mergeCell ref="B113:P113"/>
    <mergeCell ref="B114:P114"/>
    <mergeCell ref="A104:C104"/>
    <mergeCell ref="E104:F104"/>
    <mergeCell ref="G104:H104"/>
    <mergeCell ref="I104:L104"/>
    <mergeCell ref="M104:O104"/>
    <mergeCell ref="P104:Q104"/>
    <mergeCell ref="B118:C118"/>
    <mergeCell ref="J118:K118"/>
    <mergeCell ref="B119:C119"/>
    <mergeCell ref="J119:K119"/>
    <mergeCell ref="B120:C120"/>
    <mergeCell ref="E120:F120"/>
    <mergeCell ref="J120:K120"/>
    <mergeCell ref="B115:P115"/>
    <mergeCell ref="B116:G116"/>
    <mergeCell ref="B117:C117"/>
    <mergeCell ref="D117:D119"/>
    <mergeCell ref="E117:F119"/>
    <mergeCell ref="G117:G119"/>
    <mergeCell ref="J117:K117"/>
    <mergeCell ref="L117:L119"/>
    <mergeCell ref="M117:N119"/>
    <mergeCell ref="O117:O119"/>
    <mergeCell ref="B123:C123"/>
    <mergeCell ref="E123:F123"/>
    <mergeCell ref="J123:K123"/>
    <mergeCell ref="M123:N123"/>
    <mergeCell ref="B124:C124"/>
    <mergeCell ref="E124:F124"/>
    <mergeCell ref="J124:K124"/>
    <mergeCell ref="M124:N124"/>
    <mergeCell ref="M120:N120"/>
    <mergeCell ref="B121:C121"/>
    <mergeCell ref="E121:F121"/>
    <mergeCell ref="J121:K121"/>
    <mergeCell ref="M121:N121"/>
    <mergeCell ref="B122:C122"/>
    <mergeCell ref="E122:F122"/>
    <mergeCell ref="J122:K122"/>
    <mergeCell ref="M122:N122"/>
    <mergeCell ref="B127:C128"/>
    <mergeCell ref="E127:F128"/>
    <mergeCell ref="G127:G128"/>
    <mergeCell ref="J127:K128"/>
    <mergeCell ref="M127:N128"/>
    <mergeCell ref="O127:O128"/>
    <mergeCell ref="B125:C125"/>
    <mergeCell ref="E125:F125"/>
    <mergeCell ref="J125:K125"/>
    <mergeCell ref="M125:N125"/>
    <mergeCell ref="B126:C126"/>
    <mergeCell ref="E126:F126"/>
    <mergeCell ref="J126:K126"/>
    <mergeCell ref="M126:N126"/>
    <mergeCell ref="O130:O132"/>
    <mergeCell ref="B131:C131"/>
    <mergeCell ref="J131:K131"/>
    <mergeCell ref="B132:C132"/>
    <mergeCell ref="J132:K132"/>
    <mergeCell ref="B130:C130"/>
    <mergeCell ref="D130:D132"/>
    <mergeCell ref="E130:F132"/>
    <mergeCell ref="G130:G132"/>
    <mergeCell ref="J130:K130"/>
    <mergeCell ref="L130:L132"/>
    <mergeCell ref="B133:C133"/>
    <mergeCell ref="E133:F133"/>
    <mergeCell ref="J133:K133"/>
    <mergeCell ref="M133:N133"/>
    <mergeCell ref="B134:C134"/>
    <mergeCell ref="E134:F134"/>
    <mergeCell ref="J134:K134"/>
    <mergeCell ref="M134:N134"/>
    <mergeCell ref="M130:N132"/>
    <mergeCell ref="B137:C137"/>
    <mergeCell ref="E137:F137"/>
    <mergeCell ref="J137:K137"/>
    <mergeCell ref="M137:N137"/>
    <mergeCell ref="B138:C138"/>
    <mergeCell ref="E138:F138"/>
    <mergeCell ref="J138:K138"/>
    <mergeCell ref="M138:N138"/>
    <mergeCell ref="B135:C135"/>
    <mergeCell ref="E135:F135"/>
    <mergeCell ref="J135:K135"/>
    <mergeCell ref="M135:N135"/>
    <mergeCell ref="B136:C136"/>
    <mergeCell ref="E136:F136"/>
    <mergeCell ref="J136:K136"/>
    <mergeCell ref="M136:N136"/>
    <mergeCell ref="B139:C139"/>
    <mergeCell ref="E139:F139"/>
    <mergeCell ref="J139:K139"/>
    <mergeCell ref="M139:N139"/>
    <mergeCell ref="B140:C141"/>
    <mergeCell ref="E140:F141"/>
    <mergeCell ref="G140:G141"/>
    <mergeCell ref="J140:K141"/>
    <mergeCell ref="M140:N141"/>
    <mergeCell ref="O148:O150"/>
    <mergeCell ref="B149:C149"/>
    <mergeCell ref="J149:K149"/>
    <mergeCell ref="B150:C150"/>
    <mergeCell ref="J150:K150"/>
    <mergeCell ref="O140:O141"/>
    <mergeCell ref="B143:C143"/>
    <mergeCell ref="D143:O143"/>
    <mergeCell ref="B146:Q146"/>
    <mergeCell ref="B148:C148"/>
    <mergeCell ref="D148:D150"/>
    <mergeCell ref="E148:F150"/>
    <mergeCell ref="G148:G150"/>
    <mergeCell ref="J148:K148"/>
    <mergeCell ref="L148:L150"/>
    <mergeCell ref="B151:C151"/>
    <mergeCell ref="E151:F151"/>
    <mergeCell ref="J151:K151"/>
    <mergeCell ref="M151:N151"/>
    <mergeCell ref="B152:C152"/>
    <mergeCell ref="E152:F152"/>
    <mergeCell ref="J152:K152"/>
    <mergeCell ref="M152:N152"/>
    <mergeCell ref="M148:N150"/>
    <mergeCell ref="B155:C155"/>
    <mergeCell ref="E155:F155"/>
    <mergeCell ref="J155:K155"/>
    <mergeCell ref="M155:N155"/>
    <mergeCell ref="B156:C156"/>
    <mergeCell ref="E156:F156"/>
    <mergeCell ref="J156:K156"/>
    <mergeCell ref="M156:N156"/>
    <mergeCell ref="B153:C153"/>
    <mergeCell ref="E153:F153"/>
    <mergeCell ref="J153:K153"/>
    <mergeCell ref="M153:N153"/>
    <mergeCell ref="B154:C154"/>
    <mergeCell ref="E154:F154"/>
    <mergeCell ref="J154:K154"/>
    <mergeCell ref="M154:N154"/>
    <mergeCell ref="B157:C157"/>
    <mergeCell ref="E157:F157"/>
    <mergeCell ref="J157:K157"/>
    <mergeCell ref="M157:N157"/>
    <mergeCell ref="B158:C159"/>
    <mergeCell ref="E158:F159"/>
    <mergeCell ref="G158:G159"/>
    <mergeCell ref="J158:K159"/>
    <mergeCell ref="M158:N159"/>
    <mergeCell ref="J163:K163"/>
    <mergeCell ref="B164:C164"/>
    <mergeCell ref="J164:K164"/>
    <mergeCell ref="B165:C165"/>
    <mergeCell ref="E165:F165"/>
    <mergeCell ref="J165:K165"/>
    <mergeCell ref="O158:O159"/>
    <mergeCell ref="B162:C162"/>
    <mergeCell ref="D162:D164"/>
    <mergeCell ref="E162:F164"/>
    <mergeCell ref="G162:G164"/>
    <mergeCell ref="J162:K162"/>
    <mergeCell ref="L162:L164"/>
    <mergeCell ref="M162:N164"/>
    <mergeCell ref="O162:O164"/>
    <mergeCell ref="B163:C163"/>
    <mergeCell ref="B168:C168"/>
    <mergeCell ref="E168:F168"/>
    <mergeCell ref="J168:K168"/>
    <mergeCell ref="M168:N168"/>
    <mergeCell ref="B169:C169"/>
    <mergeCell ref="E169:F169"/>
    <mergeCell ref="J169:K169"/>
    <mergeCell ref="M169:N169"/>
    <mergeCell ref="M165:N165"/>
    <mergeCell ref="B166:C166"/>
    <mergeCell ref="E166:F166"/>
    <mergeCell ref="J166:K166"/>
    <mergeCell ref="M166:N166"/>
    <mergeCell ref="B167:C167"/>
    <mergeCell ref="E167:F167"/>
    <mergeCell ref="J167:K167"/>
    <mergeCell ref="M167:N167"/>
    <mergeCell ref="B175:C175"/>
    <mergeCell ref="D175:O175"/>
    <mergeCell ref="B172:C173"/>
    <mergeCell ref="E172:F173"/>
    <mergeCell ref="G172:G173"/>
    <mergeCell ref="J172:K173"/>
    <mergeCell ref="M172:N173"/>
    <mergeCell ref="O172:O173"/>
    <mergeCell ref="B170:C170"/>
    <mergeCell ref="E170:F170"/>
    <mergeCell ref="J170:K170"/>
    <mergeCell ref="M170:N170"/>
    <mergeCell ref="B171:C171"/>
    <mergeCell ref="E171:F171"/>
    <mergeCell ref="J171:K171"/>
    <mergeCell ref="M171:N171"/>
  </mergeCells>
  <conditionalFormatting sqref="E80:F80 I80 E96:F96 I96 G43:G58 D52:F58 M43:M67 D59:G67 A52:A67 A107:A108 J105:J106 A105:B106">
    <cfRule type="expression" dxfId="148" priority="95">
      <formula>"Gruppengröße überschritten"</formula>
    </cfRule>
    <cfRule type="expression" dxfId="147" priority="96">
      <formula>"Gruppengröße Ok"</formula>
    </cfRule>
  </conditionalFormatting>
  <conditionalFormatting sqref="A40:A41">
    <cfRule type="expression" dxfId="146" priority="148">
      <formula>"Gruppengröße überschritten"</formula>
    </cfRule>
    <cfRule type="expression" dxfId="145" priority="149">
      <formula>"Gruppengröße Ok"</formula>
    </cfRule>
  </conditionalFormatting>
  <conditionalFormatting sqref="D51 E43:F51">
    <cfRule type="expression" dxfId="144" priority="146">
      <formula>"Gruppengröße überschritten"</formula>
    </cfRule>
    <cfRule type="expression" dxfId="143" priority="147">
      <formula>"Gruppengröße Ok"</formula>
    </cfRule>
  </conditionalFormatting>
  <conditionalFormatting sqref="A42 D42:E42 I42 M42">
    <cfRule type="expression" dxfId="142" priority="144">
      <formula>"Gruppengröße überschritten"</formula>
    </cfRule>
    <cfRule type="expression" dxfId="141" priority="145">
      <formula>"Gruppengröße Ok"</formula>
    </cfRule>
  </conditionalFormatting>
  <conditionalFormatting sqref="A43">
    <cfRule type="expression" dxfId="140" priority="142">
      <formula>"Gruppengröße überschritten"</formula>
    </cfRule>
    <cfRule type="expression" dxfId="139" priority="143">
      <formula>"Gruppengröße Ok"</formula>
    </cfRule>
  </conditionalFormatting>
  <conditionalFormatting sqref="A44">
    <cfRule type="expression" dxfId="138" priority="140">
      <formula>"Gruppengröße überschritten"</formula>
    </cfRule>
    <cfRule type="expression" dxfId="137" priority="141">
      <formula>"Gruppengröße Ok"</formula>
    </cfRule>
  </conditionalFormatting>
  <conditionalFormatting sqref="A45">
    <cfRule type="expression" dxfId="136" priority="138">
      <formula>"Gruppengröße überschritten"</formula>
    </cfRule>
    <cfRule type="expression" dxfId="135" priority="139">
      <formula>"Gruppengröße Ok"</formula>
    </cfRule>
  </conditionalFormatting>
  <conditionalFormatting sqref="A46">
    <cfRule type="expression" dxfId="134" priority="136">
      <formula>"Gruppengröße überschritten"</formula>
    </cfRule>
    <cfRule type="expression" dxfId="133" priority="137">
      <formula>"Gruppengröße Ok"</formula>
    </cfRule>
  </conditionalFormatting>
  <conditionalFormatting sqref="A47">
    <cfRule type="expression" dxfId="132" priority="134">
      <formula>"Gruppengröße überschritten"</formula>
    </cfRule>
    <cfRule type="expression" dxfId="131" priority="135">
      <formula>"Gruppengröße Ok"</formula>
    </cfRule>
  </conditionalFormatting>
  <conditionalFormatting sqref="A48">
    <cfRule type="expression" dxfId="130" priority="132">
      <formula>"Gruppengröße überschritten"</formula>
    </cfRule>
    <cfRule type="expression" dxfId="129" priority="133">
      <formula>"Gruppengröße Ok"</formula>
    </cfRule>
  </conditionalFormatting>
  <conditionalFormatting sqref="A49">
    <cfRule type="expression" dxfId="128" priority="130">
      <formula>"Gruppengröße überschritten"</formula>
    </cfRule>
    <cfRule type="expression" dxfId="127" priority="131">
      <formula>"Gruppengröße Ok"</formula>
    </cfRule>
  </conditionalFormatting>
  <conditionalFormatting sqref="A50">
    <cfRule type="expression" dxfId="126" priority="128">
      <formula>"Gruppengröße überschritten"</formula>
    </cfRule>
    <cfRule type="expression" dxfId="125" priority="129">
      <formula>"Gruppengröße Ok"</formula>
    </cfRule>
  </conditionalFormatting>
  <conditionalFormatting sqref="A51">
    <cfRule type="expression" dxfId="124" priority="126">
      <formula>"Gruppengröße überschritten"</formula>
    </cfRule>
    <cfRule type="expression" dxfId="123" priority="127">
      <formula>"Gruppengröße Ok"</formula>
    </cfRule>
  </conditionalFormatting>
  <conditionalFormatting sqref="D43">
    <cfRule type="expression" dxfId="122" priority="124">
      <formula>"Gruppengröße überschritten"</formula>
    </cfRule>
    <cfRule type="expression" dxfId="121" priority="125">
      <formula>"Gruppengröße Ok"</formula>
    </cfRule>
  </conditionalFormatting>
  <conditionalFormatting sqref="D44">
    <cfRule type="expression" dxfId="120" priority="122">
      <formula>"Gruppengröße überschritten"</formula>
    </cfRule>
    <cfRule type="expression" dxfId="119" priority="123">
      <formula>"Gruppengröße Ok"</formula>
    </cfRule>
  </conditionalFormatting>
  <conditionalFormatting sqref="D45">
    <cfRule type="expression" dxfId="118" priority="120">
      <formula>"Gruppengröße überschritten"</formula>
    </cfRule>
    <cfRule type="expression" dxfId="117" priority="121">
      <formula>"Gruppengröße Ok"</formula>
    </cfRule>
  </conditionalFormatting>
  <conditionalFormatting sqref="D46">
    <cfRule type="expression" dxfId="116" priority="118">
      <formula>"Gruppengröße überschritten"</formula>
    </cfRule>
    <cfRule type="expression" dxfId="115" priority="119">
      <formula>"Gruppengröße Ok"</formula>
    </cfRule>
  </conditionalFormatting>
  <conditionalFormatting sqref="D47">
    <cfRule type="expression" dxfId="114" priority="116">
      <formula>"Gruppengröße überschritten"</formula>
    </cfRule>
    <cfRule type="expression" dxfId="113" priority="117">
      <formula>"Gruppengröße Ok"</formula>
    </cfRule>
  </conditionalFormatting>
  <conditionalFormatting sqref="D48">
    <cfRule type="expression" dxfId="112" priority="114">
      <formula>"Gruppengröße überschritten"</formula>
    </cfRule>
    <cfRule type="expression" dxfId="111" priority="115">
      <formula>"Gruppengröße Ok"</formula>
    </cfRule>
  </conditionalFormatting>
  <conditionalFormatting sqref="D49">
    <cfRule type="expression" dxfId="110" priority="112">
      <formula>"Gruppengröße überschritten"</formula>
    </cfRule>
    <cfRule type="expression" dxfId="109" priority="113">
      <formula>"Gruppengröße Ok"</formula>
    </cfRule>
  </conditionalFormatting>
  <conditionalFormatting sqref="D50">
    <cfRule type="expression" dxfId="108" priority="110">
      <formula>"Gruppengröße überschritten"</formula>
    </cfRule>
    <cfRule type="expression" dxfId="107" priority="111">
      <formula>"Gruppengröße Ok"</formula>
    </cfRule>
  </conditionalFormatting>
  <conditionalFormatting sqref="G42">
    <cfRule type="expression" dxfId="106" priority="108">
      <formula>"Gruppengröße überschritten"</formula>
    </cfRule>
    <cfRule type="expression" dxfId="105" priority="109">
      <formula>"Gruppengröße Ok"</formula>
    </cfRule>
  </conditionalFormatting>
  <conditionalFormatting sqref="P70">
    <cfRule type="expression" dxfId="104" priority="105">
      <formula>$N$158=0</formula>
    </cfRule>
    <cfRule type="expression" dxfId="103" priority="106">
      <formula>$N$158&gt;0</formula>
    </cfRule>
    <cfRule type="expression" dxfId="102" priority="107">
      <formula>$N$158&lt;0</formula>
    </cfRule>
  </conditionalFormatting>
  <conditionalFormatting sqref="A71:B71 J71">
    <cfRule type="expression" dxfId="101" priority="99">
      <formula>"Gruppengröße überschritten"</formula>
    </cfRule>
    <cfRule type="expression" dxfId="100" priority="100">
      <formula>"Gruppengröße Ok"</formula>
    </cfRule>
  </conditionalFormatting>
  <conditionalFormatting sqref="A72">
    <cfRule type="expression" dxfId="99" priority="97">
      <formula>"Gruppengröße überschritten"</formula>
    </cfRule>
    <cfRule type="expression" dxfId="98" priority="98">
      <formula>"Gruppengröße Ok"</formula>
    </cfRule>
  </conditionalFormatting>
  <conditionalFormatting sqref="A77:A78 A91:B91">
    <cfRule type="expression" dxfId="97" priority="103">
      <formula>"Gruppengröße überschritten"</formula>
    </cfRule>
    <cfRule type="expression" dxfId="96" priority="104">
      <formula>"Gruppengröße Ok"</formula>
    </cfRule>
  </conditionalFormatting>
  <conditionalFormatting sqref="A93:A94">
    <cfRule type="expression" dxfId="95" priority="101">
      <formula>"Gruppengröße überschritten"</formula>
    </cfRule>
    <cfRule type="expression" dxfId="94" priority="102">
      <formula>"Gruppengröße Ok"</formula>
    </cfRule>
  </conditionalFormatting>
  <conditionalFormatting sqref="B73 B75">
    <cfRule type="expression" dxfId="93" priority="93">
      <formula>"Gruppengröße überschritten"</formula>
    </cfRule>
    <cfRule type="expression" dxfId="92" priority="94">
      <formula>"Gruppengröße Ok"</formula>
    </cfRule>
  </conditionalFormatting>
  <conditionalFormatting sqref="D83">
    <cfRule type="expression" dxfId="91" priority="63">
      <formula>"Gruppengröße überschritten"</formula>
    </cfRule>
    <cfRule type="expression" dxfId="90" priority="64">
      <formula>"Gruppengröße Ok"</formula>
    </cfRule>
  </conditionalFormatting>
  <conditionalFormatting sqref="M79">
    <cfRule type="expression" dxfId="89" priority="47">
      <formula>"Gruppengröße überschritten"</formula>
    </cfRule>
    <cfRule type="expression" dxfId="88" priority="48">
      <formula>"Gruppengröße Ok"</formula>
    </cfRule>
  </conditionalFormatting>
  <conditionalFormatting sqref="M95">
    <cfRule type="expression" dxfId="87" priority="3">
      <formula>"Gruppengröße überschritten"</formula>
    </cfRule>
    <cfRule type="expression" dxfId="86" priority="4">
      <formula>"Gruppengröße Ok"</formula>
    </cfRule>
  </conditionalFormatting>
  <conditionalFormatting sqref="I81:I90 M80:M90 D90:F90 A90">
    <cfRule type="expression" dxfId="85" priority="49">
      <formula>"Gruppengröße überschritten"</formula>
    </cfRule>
    <cfRule type="expression" dxfId="84" priority="50">
      <formula>"Gruppengröße Ok"</formula>
    </cfRule>
  </conditionalFormatting>
  <conditionalFormatting sqref="A80 D89 E81:F89">
    <cfRule type="expression" dxfId="83" priority="91">
      <formula>"Gruppengröße überschritten"</formula>
    </cfRule>
    <cfRule type="expression" dxfId="82" priority="92">
      <formula>"Gruppengröße Ok"</formula>
    </cfRule>
  </conditionalFormatting>
  <conditionalFormatting sqref="A79 D79:E79 I79">
    <cfRule type="expression" dxfId="81" priority="89">
      <formula>"Gruppengröße überschritten"</formula>
    </cfRule>
    <cfRule type="expression" dxfId="80" priority="90">
      <formula>"Gruppengröße Ok"</formula>
    </cfRule>
  </conditionalFormatting>
  <conditionalFormatting sqref="A81">
    <cfRule type="expression" dxfId="79" priority="87">
      <formula>"Gruppengröße überschritten"</formula>
    </cfRule>
    <cfRule type="expression" dxfId="78" priority="88">
      <formula>"Gruppengröße Ok"</formula>
    </cfRule>
  </conditionalFormatting>
  <conditionalFormatting sqref="A82">
    <cfRule type="expression" dxfId="77" priority="85">
      <formula>"Gruppengröße überschritten"</formula>
    </cfRule>
    <cfRule type="expression" dxfId="76" priority="86">
      <formula>"Gruppengröße Ok"</formula>
    </cfRule>
  </conditionalFormatting>
  <conditionalFormatting sqref="A83">
    <cfRule type="expression" dxfId="75" priority="83">
      <formula>"Gruppengröße überschritten"</formula>
    </cfRule>
    <cfRule type="expression" dxfId="74" priority="84">
      <formula>"Gruppengröße Ok"</formula>
    </cfRule>
  </conditionalFormatting>
  <conditionalFormatting sqref="A84">
    <cfRule type="expression" dxfId="73" priority="81">
      <formula>"Gruppengröße überschritten"</formula>
    </cfRule>
    <cfRule type="expression" dxfId="72" priority="82">
      <formula>"Gruppengröße Ok"</formula>
    </cfRule>
  </conditionalFormatting>
  <conditionalFormatting sqref="A85">
    <cfRule type="expression" dxfId="71" priority="79">
      <formula>"Gruppengröße überschritten"</formula>
    </cfRule>
    <cfRule type="expression" dxfId="70" priority="80">
      <formula>"Gruppengröße Ok"</formula>
    </cfRule>
  </conditionalFormatting>
  <conditionalFormatting sqref="A86">
    <cfRule type="expression" dxfId="69" priority="77">
      <formula>"Gruppengröße überschritten"</formula>
    </cfRule>
    <cfRule type="expression" dxfId="68" priority="78">
      <formula>"Gruppengröße Ok"</formula>
    </cfRule>
  </conditionalFormatting>
  <conditionalFormatting sqref="A87">
    <cfRule type="expression" dxfId="67" priority="75">
      <formula>"Gruppengröße überschritten"</formula>
    </cfRule>
    <cfRule type="expression" dxfId="66" priority="76">
      <formula>"Gruppengröße Ok"</formula>
    </cfRule>
  </conditionalFormatting>
  <conditionalFormatting sqref="A88">
    <cfRule type="expression" dxfId="65" priority="73">
      <formula>"Gruppengröße überschritten"</formula>
    </cfRule>
    <cfRule type="expression" dxfId="64" priority="74">
      <formula>"Gruppengröße Ok"</formula>
    </cfRule>
  </conditionalFormatting>
  <conditionalFormatting sqref="A89">
    <cfRule type="expression" dxfId="63" priority="71">
      <formula>"Gruppengröße überschritten"</formula>
    </cfRule>
    <cfRule type="expression" dxfId="62" priority="72">
      <formula>"Gruppengröße Ok"</formula>
    </cfRule>
  </conditionalFormatting>
  <conditionalFormatting sqref="D80">
    <cfRule type="expression" dxfId="61" priority="69">
      <formula>"Gruppengröße überschritten"</formula>
    </cfRule>
    <cfRule type="expression" dxfId="60" priority="70">
      <formula>"Gruppengröße Ok"</formula>
    </cfRule>
  </conditionalFormatting>
  <conditionalFormatting sqref="D81">
    <cfRule type="expression" dxfId="59" priority="67">
      <formula>"Gruppengröße überschritten"</formula>
    </cfRule>
    <cfRule type="expression" dxfId="58" priority="68">
      <formula>"Gruppengröße Ok"</formula>
    </cfRule>
  </conditionalFormatting>
  <conditionalFormatting sqref="D82">
    <cfRule type="expression" dxfId="57" priority="65">
      <formula>"Gruppengröße überschritten"</formula>
    </cfRule>
    <cfRule type="expression" dxfId="56" priority="66">
      <formula>"Gruppengröße Ok"</formula>
    </cfRule>
  </conditionalFormatting>
  <conditionalFormatting sqref="D84">
    <cfRule type="expression" dxfId="55" priority="61">
      <formula>"Gruppengröße überschritten"</formula>
    </cfRule>
    <cfRule type="expression" dxfId="54" priority="62">
      <formula>"Gruppengröße Ok"</formula>
    </cfRule>
  </conditionalFormatting>
  <conditionalFormatting sqref="D85">
    <cfRule type="expression" dxfId="53" priority="59">
      <formula>"Gruppengröße überschritten"</formula>
    </cfRule>
    <cfRule type="expression" dxfId="52" priority="60">
      <formula>"Gruppengröße Ok"</formula>
    </cfRule>
  </conditionalFormatting>
  <conditionalFormatting sqref="D86">
    <cfRule type="expression" dxfId="51" priority="57">
      <formula>"Gruppengröße überschritten"</formula>
    </cfRule>
    <cfRule type="expression" dxfId="50" priority="58">
      <formula>"Gruppengröße Ok"</formula>
    </cfRule>
  </conditionalFormatting>
  <conditionalFormatting sqref="D87">
    <cfRule type="expression" dxfId="49" priority="55">
      <formula>"Gruppengröße überschritten"</formula>
    </cfRule>
    <cfRule type="expression" dxfId="48" priority="56">
      <formula>"Gruppengröße Ok"</formula>
    </cfRule>
  </conditionalFormatting>
  <conditionalFormatting sqref="D88">
    <cfRule type="expression" dxfId="47" priority="53">
      <formula>"Gruppengröße überschritten"</formula>
    </cfRule>
    <cfRule type="expression" dxfId="46" priority="54">
      <formula>"Gruppengröße Ok"</formula>
    </cfRule>
  </conditionalFormatting>
  <conditionalFormatting sqref="G79">
    <cfRule type="expression" dxfId="45" priority="51">
      <formula>"Gruppengröße überschritten"</formula>
    </cfRule>
    <cfRule type="expression" dxfId="44" priority="52">
      <formula>"Gruppengröße Ok"</formula>
    </cfRule>
  </conditionalFormatting>
  <conditionalFormatting sqref="I97:I104 M96:M104">
    <cfRule type="expression" dxfId="43" priority="5">
      <formula>"Gruppengröße überschritten"</formula>
    </cfRule>
    <cfRule type="expression" dxfId="42" priority="6">
      <formula>"Gruppengröße Ok"</formula>
    </cfRule>
  </conditionalFormatting>
  <conditionalFormatting sqref="A96 E97:F104">
    <cfRule type="expression" dxfId="41" priority="45">
      <formula>"Gruppengröße überschritten"</formula>
    </cfRule>
    <cfRule type="expression" dxfId="40" priority="46">
      <formula>"Gruppengröße Ok"</formula>
    </cfRule>
  </conditionalFormatting>
  <conditionalFormatting sqref="A95 D95:E95 I95">
    <cfRule type="expression" dxfId="39" priority="43">
      <formula>"Gruppengröße überschritten"</formula>
    </cfRule>
    <cfRule type="expression" dxfId="38" priority="44">
      <formula>"Gruppengröße Ok"</formula>
    </cfRule>
  </conditionalFormatting>
  <conditionalFormatting sqref="A97">
    <cfRule type="expression" dxfId="37" priority="41">
      <formula>"Gruppengröße überschritten"</formula>
    </cfRule>
    <cfRule type="expression" dxfId="36" priority="42">
      <formula>"Gruppengröße Ok"</formula>
    </cfRule>
  </conditionalFormatting>
  <conditionalFormatting sqref="A98">
    <cfRule type="expression" dxfId="35" priority="39">
      <formula>"Gruppengröße überschritten"</formula>
    </cfRule>
    <cfRule type="expression" dxfId="34" priority="40">
      <formula>"Gruppengröße Ok"</formula>
    </cfRule>
  </conditionalFormatting>
  <conditionalFormatting sqref="A99">
    <cfRule type="expression" dxfId="33" priority="37">
      <formula>"Gruppengröße überschritten"</formula>
    </cfRule>
    <cfRule type="expression" dxfId="32" priority="38">
      <formula>"Gruppengröße Ok"</formula>
    </cfRule>
  </conditionalFormatting>
  <conditionalFormatting sqref="A100">
    <cfRule type="expression" dxfId="31" priority="35">
      <formula>"Gruppengröße überschritten"</formula>
    </cfRule>
    <cfRule type="expression" dxfId="30" priority="36">
      <formula>"Gruppengröße Ok"</formula>
    </cfRule>
  </conditionalFormatting>
  <conditionalFormatting sqref="A101">
    <cfRule type="expression" dxfId="29" priority="33">
      <formula>"Gruppengröße überschritten"</formula>
    </cfRule>
    <cfRule type="expression" dxfId="28" priority="34">
      <formula>"Gruppengröße Ok"</formula>
    </cfRule>
  </conditionalFormatting>
  <conditionalFormatting sqref="A102">
    <cfRule type="expression" dxfId="27" priority="31">
      <formula>"Gruppengröße überschritten"</formula>
    </cfRule>
    <cfRule type="expression" dxfId="26" priority="32">
      <formula>"Gruppengröße Ok"</formula>
    </cfRule>
  </conditionalFormatting>
  <conditionalFormatting sqref="A103">
    <cfRule type="expression" dxfId="25" priority="29">
      <formula>"Gruppengröße überschritten"</formula>
    </cfRule>
    <cfRule type="expression" dxfId="24" priority="30">
      <formula>"Gruppengröße Ok"</formula>
    </cfRule>
  </conditionalFormatting>
  <conditionalFormatting sqref="A104">
    <cfRule type="expression" dxfId="23" priority="27">
      <formula>"Gruppengröße überschritten"</formula>
    </cfRule>
    <cfRule type="expression" dxfId="22" priority="28">
      <formula>"Gruppengröße Ok"</formula>
    </cfRule>
  </conditionalFormatting>
  <conditionalFormatting sqref="D96">
    <cfRule type="expression" dxfId="21" priority="25">
      <formula>"Gruppengröße überschritten"</formula>
    </cfRule>
    <cfRule type="expression" dxfId="20" priority="26">
      <formula>"Gruppengröße Ok"</formula>
    </cfRule>
  </conditionalFormatting>
  <conditionalFormatting sqref="D97">
    <cfRule type="expression" dxfId="19" priority="23">
      <formula>"Gruppengröße überschritten"</formula>
    </cfRule>
    <cfRule type="expression" dxfId="18" priority="24">
      <formula>"Gruppengröße Ok"</formula>
    </cfRule>
  </conditionalFormatting>
  <conditionalFormatting sqref="D98">
    <cfRule type="expression" dxfId="17" priority="21">
      <formula>"Gruppengröße überschritten"</formula>
    </cfRule>
    <cfRule type="expression" dxfId="16" priority="22">
      <formula>"Gruppengröße Ok"</formula>
    </cfRule>
  </conditionalFormatting>
  <conditionalFormatting sqref="D99">
    <cfRule type="expression" dxfId="15" priority="19">
      <formula>"Gruppengröße überschritten"</formula>
    </cfRule>
    <cfRule type="expression" dxfId="14" priority="20">
      <formula>"Gruppengröße Ok"</formula>
    </cfRule>
  </conditionalFormatting>
  <conditionalFormatting sqref="D100">
    <cfRule type="expression" dxfId="13" priority="17">
      <formula>"Gruppengröße überschritten"</formula>
    </cfRule>
    <cfRule type="expression" dxfId="12" priority="18">
      <formula>"Gruppengröße Ok"</formula>
    </cfRule>
  </conditionalFormatting>
  <conditionalFormatting sqref="D101">
    <cfRule type="expression" dxfId="11" priority="15">
      <formula>"Gruppengröße überschritten"</formula>
    </cfRule>
    <cfRule type="expression" dxfId="10" priority="16">
      <formula>"Gruppengröße Ok"</formula>
    </cfRule>
  </conditionalFormatting>
  <conditionalFormatting sqref="D102">
    <cfRule type="expression" dxfId="9" priority="13">
      <formula>"Gruppengröße überschritten"</formula>
    </cfRule>
    <cfRule type="expression" dxfId="8" priority="14">
      <formula>"Gruppengröße Ok"</formula>
    </cfRule>
  </conditionalFormatting>
  <conditionalFormatting sqref="D103">
    <cfRule type="expression" dxfId="7" priority="11">
      <formula>"Gruppengröße überschritten"</formula>
    </cfRule>
    <cfRule type="expression" dxfId="6" priority="12">
      <formula>"Gruppengröße Ok"</formula>
    </cfRule>
  </conditionalFormatting>
  <conditionalFormatting sqref="D104">
    <cfRule type="expression" dxfId="5" priority="9">
      <formula>"Gruppengröße überschritten"</formula>
    </cfRule>
    <cfRule type="expression" dxfId="4" priority="10">
      <formula>"Gruppengröße Ok"</formula>
    </cfRule>
  </conditionalFormatting>
  <conditionalFormatting sqref="G95">
    <cfRule type="expression" dxfId="3" priority="7">
      <formula>"Gruppengröße überschritten"</formula>
    </cfRule>
    <cfRule type="expression" dxfId="2" priority="8">
      <formula>"Gruppengröße Ok"</formula>
    </cfRule>
  </conditionalFormatting>
  <conditionalFormatting sqref="B72">
    <cfRule type="expression" dxfId="1" priority="1">
      <formula>"Gruppengröße überschritten"</formula>
    </cfRule>
    <cfRule type="expression" dxfId="0" priority="2">
      <formula>"Gruppengröße Ok"</formula>
    </cfRule>
  </conditionalFormatting>
  <pageMargins left="0.54541666666666666" right="0.7" top="0.78740157499999996" bottom="0.78740157499999996" header="0.3" footer="0.3"/>
  <pageSetup paperSize="9" scale="67" fitToHeight="0" orientation="landscape" r:id="rId1"/>
  <headerFooter>
    <oddHeader>&amp;C&amp;"-,Fett"FD Jugend und Familie
51.5 Kindertagesbetreuung&amp;RFachaufsicht-kita@kreis-offenbach.de</oddHeader>
    <oddFooter>&amp;LStand August 2020&amp;CSeite &amp;P von &amp;N</oddFooter>
  </headerFooter>
  <rowBreaks count="2" manualBreakCount="2">
    <brk id="74" max="16383" man="1"/>
    <brk id="1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D0991-B1E0-49BB-BCAE-61C8DFBE1F60}">
  <sheetPr>
    <tabColor theme="5" tint="-0.249977111117893"/>
  </sheetPr>
  <dimension ref="A1:G250"/>
  <sheetViews>
    <sheetView view="pageLayout" topLeftCell="A241" zoomScale="120" zoomScaleNormal="100" zoomScalePageLayoutView="120" workbookViewId="0">
      <selection activeCell="I9" sqref="I9"/>
    </sheetView>
  </sheetViews>
  <sheetFormatPr baseColWidth="10" defaultColWidth="11.44140625" defaultRowHeight="14.4" x14ac:dyDescent="0.3"/>
  <cols>
    <col min="1" max="16384" width="11.44140625" style="212"/>
  </cols>
  <sheetData>
    <row r="1" spans="1:7" ht="15" customHeight="1" x14ac:dyDescent="0.3">
      <c r="A1" s="927" t="s">
        <v>294</v>
      </c>
      <c r="B1" s="927"/>
      <c r="C1" s="927"/>
      <c r="D1" s="927"/>
      <c r="E1" s="927"/>
      <c r="F1" s="927"/>
      <c r="G1" s="927"/>
    </row>
    <row r="2" spans="1:7" x14ac:dyDescent="0.3">
      <c r="A2" s="927"/>
      <c r="B2" s="927"/>
      <c r="C2" s="927"/>
      <c r="D2" s="927"/>
      <c r="E2" s="927"/>
      <c r="F2" s="927"/>
      <c r="G2" s="927"/>
    </row>
    <row r="3" spans="1:7" x14ac:dyDescent="0.3">
      <c r="A3" s="927"/>
      <c r="B3" s="927"/>
      <c r="C3" s="927"/>
      <c r="D3" s="927"/>
      <c r="E3" s="927"/>
      <c r="F3" s="927"/>
      <c r="G3" s="927"/>
    </row>
    <row r="4" spans="1:7" x14ac:dyDescent="0.3">
      <c r="A4" s="927"/>
      <c r="B4" s="927"/>
      <c r="C4" s="927"/>
      <c r="D4" s="927"/>
      <c r="E4" s="927"/>
      <c r="F4" s="927"/>
      <c r="G4" s="927"/>
    </row>
    <row r="5" spans="1:7" x14ac:dyDescent="0.3">
      <c r="A5" s="927"/>
      <c r="B5" s="927"/>
      <c r="C5" s="927"/>
      <c r="D5" s="927"/>
      <c r="E5" s="927"/>
      <c r="F5" s="927"/>
      <c r="G5" s="927"/>
    </row>
    <row r="6" spans="1:7" x14ac:dyDescent="0.3">
      <c r="A6" s="927"/>
      <c r="B6" s="927"/>
      <c r="C6" s="927"/>
      <c r="D6" s="927"/>
      <c r="E6" s="927"/>
      <c r="F6" s="927"/>
      <c r="G6" s="927"/>
    </row>
    <row r="7" spans="1:7" x14ac:dyDescent="0.3">
      <c r="A7" s="927"/>
      <c r="B7" s="927"/>
      <c r="C7" s="927"/>
      <c r="D7" s="927"/>
      <c r="E7" s="927"/>
      <c r="F7" s="927"/>
      <c r="G7" s="927"/>
    </row>
    <row r="8" spans="1:7" x14ac:dyDescent="0.3">
      <c r="A8" s="927"/>
      <c r="B8" s="927"/>
      <c r="C8" s="927"/>
      <c r="D8" s="927"/>
      <c r="E8" s="927"/>
      <c r="F8" s="927"/>
      <c r="G8" s="927"/>
    </row>
    <row r="9" spans="1:7" x14ac:dyDescent="0.3">
      <c r="A9" s="927"/>
      <c r="B9" s="927"/>
      <c r="C9" s="927"/>
      <c r="D9" s="927"/>
      <c r="E9" s="927"/>
      <c r="F9" s="927"/>
      <c r="G9" s="927"/>
    </row>
    <row r="45" spans="1:7" x14ac:dyDescent="0.3">
      <c r="A45" s="929" t="s">
        <v>295</v>
      </c>
      <c r="B45" s="930"/>
      <c r="C45" s="930"/>
      <c r="D45" s="930"/>
      <c r="E45" s="930"/>
      <c r="F45" s="930"/>
      <c r="G45" s="930"/>
    </row>
    <row r="46" spans="1:7" x14ac:dyDescent="0.3">
      <c r="A46" s="930"/>
      <c r="B46" s="930"/>
      <c r="C46" s="930"/>
      <c r="D46" s="930"/>
      <c r="E46" s="930"/>
      <c r="F46" s="930"/>
      <c r="G46" s="930"/>
    </row>
    <row r="51" spans="1:7" ht="15" customHeight="1" x14ac:dyDescent="0.3">
      <c r="A51" s="929" t="s">
        <v>296</v>
      </c>
      <c r="B51" s="929"/>
      <c r="C51" s="929"/>
      <c r="D51" s="929"/>
      <c r="E51" s="929"/>
      <c r="F51" s="929"/>
      <c r="G51" s="929"/>
    </row>
    <row r="52" spans="1:7" x14ac:dyDescent="0.3">
      <c r="A52" s="929"/>
      <c r="B52" s="929"/>
      <c r="C52" s="929"/>
      <c r="D52" s="929"/>
      <c r="E52" s="929"/>
      <c r="F52" s="929"/>
      <c r="G52" s="929"/>
    </row>
    <row r="53" spans="1:7" x14ac:dyDescent="0.3">
      <c r="A53" s="929"/>
      <c r="B53" s="929"/>
      <c r="C53" s="929"/>
      <c r="D53" s="929"/>
      <c r="E53" s="929"/>
      <c r="F53" s="929"/>
      <c r="G53" s="929"/>
    </row>
    <row r="54" spans="1:7" x14ac:dyDescent="0.3">
      <c r="A54" s="929"/>
      <c r="B54" s="929"/>
      <c r="C54" s="929"/>
      <c r="D54" s="929"/>
      <c r="E54" s="929"/>
      <c r="F54" s="929"/>
      <c r="G54" s="929"/>
    </row>
    <row r="55" spans="1:7" x14ac:dyDescent="0.3">
      <c r="A55" s="929"/>
      <c r="B55" s="929"/>
      <c r="C55" s="929"/>
      <c r="D55" s="929"/>
      <c r="E55" s="929"/>
      <c r="F55" s="929"/>
      <c r="G55" s="929"/>
    </row>
    <row r="56" spans="1:7" x14ac:dyDescent="0.3">
      <c r="A56" s="929"/>
      <c r="B56" s="929"/>
      <c r="C56" s="929"/>
      <c r="D56" s="929"/>
      <c r="E56" s="929"/>
      <c r="F56" s="929"/>
      <c r="G56" s="929"/>
    </row>
    <row r="57" spans="1:7" x14ac:dyDescent="0.3">
      <c r="A57" s="929"/>
      <c r="B57" s="929"/>
      <c r="C57" s="929"/>
      <c r="D57" s="929"/>
      <c r="E57" s="929"/>
      <c r="F57" s="929"/>
      <c r="G57" s="929"/>
    </row>
    <row r="58" spans="1:7" x14ac:dyDescent="0.3">
      <c r="A58" s="929"/>
      <c r="B58" s="929"/>
      <c r="C58" s="929"/>
      <c r="D58" s="929"/>
      <c r="E58" s="929"/>
      <c r="F58" s="929"/>
      <c r="G58" s="929"/>
    </row>
    <row r="59" spans="1:7" x14ac:dyDescent="0.3">
      <c r="A59" s="929"/>
      <c r="B59" s="929"/>
      <c r="C59" s="929"/>
      <c r="D59" s="929"/>
      <c r="E59" s="929"/>
      <c r="F59" s="929"/>
      <c r="G59" s="929"/>
    </row>
    <row r="96" spans="1:7" ht="15" customHeight="1" x14ac:dyDescent="0.3">
      <c r="A96" s="929" t="s">
        <v>297</v>
      </c>
      <c r="B96" s="929"/>
      <c r="C96" s="929"/>
      <c r="D96" s="929"/>
      <c r="E96" s="929"/>
      <c r="F96" s="929"/>
      <c r="G96" s="929"/>
    </row>
    <row r="97" spans="1:7" x14ac:dyDescent="0.3">
      <c r="A97" s="929"/>
      <c r="B97" s="929"/>
      <c r="C97" s="929"/>
      <c r="D97" s="929"/>
      <c r="E97" s="929"/>
      <c r="F97" s="929"/>
      <c r="G97" s="929"/>
    </row>
    <row r="98" spans="1:7" x14ac:dyDescent="0.3">
      <c r="A98" s="929"/>
      <c r="B98" s="929"/>
      <c r="C98" s="929"/>
      <c r="D98" s="929"/>
      <c r="E98" s="929"/>
      <c r="F98" s="929"/>
      <c r="G98" s="929"/>
    </row>
    <row r="101" spans="1:7" x14ac:dyDescent="0.3">
      <c r="A101" s="927" t="s">
        <v>298</v>
      </c>
      <c r="B101" s="928"/>
      <c r="C101" s="928"/>
      <c r="D101" s="928"/>
      <c r="E101" s="928"/>
      <c r="F101" s="928"/>
      <c r="G101" s="928"/>
    </row>
    <row r="102" spans="1:7" x14ac:dyDescent="0.3">
      <c r="A102" s="928"/>
      <c r="B102" s="928"/>
      <c r="C102" s="928"/>
      <c r="D102" s="928"/>
      <c r="E102" s="928"/>
      <c r="F102" s="928"/>
      <c r="G102" s="928"/>
    </row>
    <row r="103" spans="1:7" x14ac:dyDescent="0.3">
      <c r="A103" s="928"/>
      <c r="B103" s="928"/>
      <c r="C103" s="928"/>
      <c r="D103" s="928"/>
      <c r="E103" s="928"/>
      <c r="F103" s="928"/>
      <c r="G103" s="928"/>
    </row>
    <row r="104" spans="1:7" x14ac:dyDescent="0.3">
      <c r="A104" s="928"/>
      <c r="B104" s="928"/>
      <c r="C104" s="928"/>
      <c r="D104" s="928"/>
      <c r="E104" s="928"/>
      <c r="F104" s="928"/>
      <c r="G104" s="928"/>
    </row>
    <row r="105" spans="1:7" x14ac:dyDescent="0.3">
      <c r="A105" s="928"/>
      <c r="B105" s="928"/>
      <c r="C105" s="928"/>
      <c r="D105" s="928"/>
      <c r="E105" s="928"/>
      <c r="F105" s="928"/>
      <c r="G105" s="928"/>
    </row>
    <row r="106" spans="1:7" x14ac:dyDescent="0.3">
      <c r="A106" s="928"/>
      <c r="B106" s="928"/>
      <c r="C106" s="928"/>
      <c r="D106" s="928"/>
      <c r="E106" s="928"/>
      <c r="F106" s="928"/>
      <c r="G106" s="928"/>
    </row>
    <row r="107" spans="1:7" x14ac:dyDescent="0.3">
      <c r="A107" s="928"/>
      <c r="B107" s="928"/>
      <c r="C107" s="928"/>
      <c r="D107" s="928"/>
      <c r="E107" s="928"/>
      <c r="F107" s="928"/>
      <c r="G107" s="928"/>
    </row>
    <row r="108" spans="1:7" x14ac:dyDescent="0.3">
      <c r="A108" s="928"/>
      <c r="B108" s="928"/>
      <c r="C108" s="928"/>
      <c r="D108" s="928"/>
      <c r="E108" s="928"/>
      <c r="F108" s="928"/>
      <c r="G108" s="928"/>
    </row>
    <row r="142" spans="1:7" x14ac:dyDescent="0.3">
      <c r="A142" s="927" t="s">
        <v>299</v>
      </c>
      <c r="B142" s="927"/>
      <c r="C142" s="927"/>
      <c r="D142" s="927"/>
      <c r="E142" s="927"/>
      <c r="F142" s="927"/>
      <c r="G142" s="927"/>
    </row>
    <row r="143" spans="1:7" x14ac:dyDescent="0.3">
      <c r="A143" s="927"/>
      <c r="B143" s="927"/>
      <c r="C143" s="927"/>
      <c r="D143" s="927"/>
      <c r="E143" s="927"/>
      <c r="F143" s="927"/>
      <c r="G143" s="927"/>
    </row>
    <row r="144" spans="1:7" x14ac:dyDescent="0.3">
      <c r="A144" s="927"/>
      <c r="B144" s="927"/>
      <c r="C144" s="927"/>
      <c r="D144" s="927"/>
      <c r="E144" s="927"/>
      <c r="F144" s="927"/>
      <c r="G144" s="927"/>
    </row>
    <row r="145" spans="1:7" x14ac:dyDescent="0.3">
      <c r="A145" s="927"/>
      <c r="B145" s="927"/>
      <c r="C145" s="927"/>
      <c r="D145" s="927"/>
      <c r="E145" s="927"/>
      <c r="F145" s="927"/>
      <c r="G145" s="927"/>
    </row>
    <row r="146" spans="1:7" x14ac:dyDescent="0.3">
      <c r="A146" s="927"/>
      <c r="B146" s="927"/>
      <c r="C146" s="927"/>
      <c r="D146" s="927"/>
      <c r="E146" s="927"/>
      <c r="F146" s="927"/>
      <c r="G146" s="927"/>
    </row>
    <row r="151" spans="1:7" x14ac:dyDescent="0.3">
      <c r="A151" s="927" t="s">
        <v>300</v>
      </c>
      <c r="B151" s="927"/>
      <c r="C151" s="927"/>
      <c r="D151" s="927"/>
      <c r="E151" s="927"/>
      <c r="F151" s="927"/>
      <c r="G151" s="927"/>
    </row>
    <row r="152" spans="1:7" x14ac:dyDescent="0.3">
      <c r="A152" s="927"/>
      <c r="B152" s="927"/>
      <c r="C152" s="927"/>
      <c r="D152" s="927"/>
      <c r="E152" s="927"/>
      <c r="F152" s="927"/>
      <c r="G152" s="927"/>
    </row>
    <row r="153" spans="1:7" x14ac:dyDescent="0.3">
      <c r="A153" s="927"/>
      <c r="B153" s="927"/>
      <c r="C153" s="927"/>
      <c r="D153" s="927"/>
      <c r="E153" s="927"/>
      <c r="F153" s="927"/>
      <c r="G153" s="927"/>
    </row>
    <row r="154" spans="1:7" x14ac:dyDescent="0.3">
      <c r="A154" s="927"/>
      <c r="B154" s="927"/>
      <c r="C154" s="927"/>
      <c r="D154" s="927"/>
      <c r="E154" s="927"/>
      <c r="F154" s="927"/>
      <c r="G154" s="927"/>
    </row>
    <row r="155" spans="1:7" x14ac:dyDescent="0.3">
      <c r="A155" s="927"/>
      <c r="B155" s="927"/>
      <c r="C155" s="927"/>
      <c r="D155" s="927"/>
      <c r="E155" s="927"/>
      <c r="F155" s="927"/>
      <c r="G155" s="927"/>
    </row>
    <row r="156" spans="1:7" x14ac:dyDescent="0.3">
      <c r="A156" s="927"/>
      <c r="B156" s="927"/>
      <c r="C156" s="927"/>
      <c r="D156" s="927"/>
      <c r="E156" s="927"/>
      <c r="F156" s="927"/>
      <c r="G156" s="927"/>
    </row>
    <row r="157" spans="1:7" x14ac:dyDescent="0.3">
      <c r="A157" s="927"/>
      <c r="B157" s="927"/>
      <c r="C157" s="927"/>
      <c r="D157" s="927"/>
      <c r="E157" s="927"/>
      <c r="F157" s="927"/>
      <c r="G157" s="927"/>
    </row>
    <row r="158" spans="1:7" x14ac:dyDescent="0.3">
      <c r="A158" s="927"/>
      <c r="B158" s="927"/>
      <c r="C158" s="927"/>
      <c r="D158" s="927"/>
      <c r="E158" s="927"/>
      <c r="F158" s="927"/>
      <c r="G158" s="927"/>
    </row>
    <row r="192" spans="1:7" x14ac:dyDescent="0.3">
      <c r="A192" s="927" t="s">
        <v>301</v>
      </c>
      <c r="B192" s="928"/>
      <c r="C192" s="928"/>
      <c r="D192" s="928"/>
      <c r="E192" s="928"/>
      <c r="F192" s="928"/>
      <c r="G192" s="928"/>
    </row>
    <row r="193" spans="1:7" x14ac:dyDescent="0.3">
      <c r="A193" s="928"/>
      <c r="B193" s="928"/>
      <c r="C193" s="928"/>
      <c r="D193" s="928"/>
      <c r="E193" s="928"/>
      <c r="F193" s="928"/>
      <c r="G193" s="928"/>
    </row>
    <row r="194" spans="1:7" x14ac:dyDescent="0.3">
      <c r="A194" s="928"/>
      <c r="B194" s="928"/>
      <c r="C194" s="928"/>
      <c r="D194" s="928"/>
      <c r="E194" s="928"/>
      <c r="F194" s="928"/>
      <c r="G194" s="928"/>
    </row>
    <row r="195" spans="1:7" x14ac:dyDescent="0.3">
      <c r="A195" s="928"/>
      <c r="B195" s="928"/>
      <c r="C195" s="928"/>
      <c r="D195" s="928"/>
      <c r="E195" s="928"/>
      <c r="F195" s="928"/>
      <c r="G195" s="928"/>
    </row>
    <row r="196" spans="1:7" x14ac:dyDescent="0.3">
      <c r="A196" s="928"/>
      <c r="B196" s="928"/>
      <c r="C196" s="928"/>
      <c r="D196" s="928"/>
      <c r="E196" s="928"/>
      <c r="F196" s="928"/>
      <c r="G196" s="928"/>
    </row>
    <row r="201" spans="1:7" x14ac:dyDescent="0.3">
      <c r="A201" s="927" t="s">
        <v>302</v>
      </c>
      <c r="B201" s="928"/>
      <c r="C201" s="928"/>
      <c r="D201" s="928"/>
      <c r="E201" s="928"/>
      <c r="F201" s="928"/>
      <c r="G201" s="928"/>
    </row>
    <row r="202" spans="1:7" x14ac:dyDescent="0.3">
      <c r="A202" s="928"/>
      <c r="B202" s="928"/>
      <c r="C202" s="928"/>
      <c r="D202" s="928"/>
      <c r="E202" s="928"/>
      <c r="F202" s="928"/>
      <c r="G202" s="928"/>
    </row>
    <row r="203" spans="1:7" x14ac:dyDescent="0.3">
      <c r="A203" s="928"/>
      <c r="B203" s="928"/>
      <c r="C203" s="928"/>
      <c r="D203" s="928"/>
      <c r="E203" s="928"/>
      <c r="F203" s="928"/>
      <c r="G203" s="928"/>
    </row>
    <row r="204" spans="1:7" x14ac:dyDescent="0.3">
      <c r="A204" s="928"/>
      <c r="B204" s="928"/>
      <c r="C204" s="928"/>
      <c r="D204" s="928"/>
      <c r="E204" s="928"/>
      <c r="F204" s="928"/>
      <c r="G204" s="928"/>
    </row>
    <row r="205" spans="1:7" x14ac:dyDescent="0.3">
      <c r="A205" s="928"/>
      <c r="B205" s="928"/>
      <c r="C205" s="928"/>
      <c r="D205" s="928"/>
      <c r="E205" s="928"/>
      <c r="F205" s="928"/>
      <c r="G205" s="928"/>
    </row>
    <row r="206" spans="1:7" x14ac:dyDescent="0.3">
      <c r="A206" s="928"/>
      <c r="B206" s="928"/>
      <c r="C206" s="928"/>
      <c r="D206" s="928"/>
      <c r="E206" s="928"/>
      <c r="F206" s="928"/>
      <c r="G206" s="928"/>
    </row>
    <row r="207" spans="1:7" x14ac:dyDescent="0.3">
      <c r="A207" s="928"/>
      <c r="B207" s="928"/>
      <c r="C207" s="928"/>
      <c r="D207" s="928"/>
      <c r="E207" s="928"/>
      <c r="F207" s="928"/>
      <c r="G207" s="928"/>
    </row>
    <row r="208" spans="1:7" x14ac:dyDescent="0.3">
      <c r="A208" s="928"/>
      <c r="B208" s="928"/>
      <c r="C208" s="928"/>
      <c r="D208" s="928"/>
      <c r="E208" s="928"/>
      <c r="F208" s="928"/>
      <c r="G208" s="928"/>
    </row>
    <row r="209" spans="1:7" x14ac:dyDescent="0.3">
      <c r="A209" s="928"/>
      <c r="B209" s="928"/>
      <c r="C209" s="928"/>
      <c r="D209" s="928"/>
      <c r="E209" s="928"/>
      <c r="F209" s="928"/>
      <c r="G209" s="928"/>
    </row>
    <row r="244" spans="1:7" x14ac:dyDescent="0.3">
      <c r="A244" s="929" t="s">
        <v>303</v>
      </c>
      <c r="B244" s="929"/>
      <c r="C244" s="929"/>
      <c r="D244" s="929"/>
      <c r="E244" s="929"/>
      <c r="F244" s="929"/>
      <c r="G244" s="929"/>
    </row>
    <row r="245" spans="1:7" ht="15" customHeight="1" x14ac:dyDescent="0.3">
      <c r="A245" s="929"/>
      <c r="B245" s="929"/>
      <c r="C245" s="929"/>
      <c r="D245" s="929"/>
      <c r="E245" s="929"/>
      <c r="F245" s="929"/>
      <c r="G245" s="929"/>
    </row>
    <row r="246" spans="1:7" x14ac:dyDescent="0.3">
      <c r="A246" s="929"/>
      <c r="B246" s="929"/>
      <c r="C246" s="929"/>
      <c r="D246" s="929"/>
      <c r="E246" s="929"/>
      <c r="F246" s="929"/>
      <c r="G246" s="929"/>
    </row>
    <row r="247" spans="1:7" x14ac:dyDescent="0.3">
      <c r="A247" s="929"/>
      <c r="B247" s="929"/>
      <c r="C247" s="929"/>
      <c r="D247" s="929"/>
      <c r="E247" s="929"/>
      <c r="F247" s="929"/>
      <c r="G247" s="929"/>
    </row>
    <row r="248" spans="1:7" x14ac:dyDescent="0.3">
      <c r="A248" s="929"/>
      <c r="B248" s="929"/>
      <c r="C248" s="929"/>
      <c r="D248" s="929"/>
      <c r="E248" s="929"/>
      <c r="F248" s="929"/>
      <c r="G248" s="929"/>
    </row>
    <row r="249" spans="1:7" x14ac:dyDescent="0.3">
      <c r="A249" s="929"/>
      <c r="B249" s="929"/>
      <c r="C249" s="929"/>
      <c r="D249" s="929"/>
      <c r="E249" s="929"/>
      <c r="F249" s="929"/>
      <c r="G249" s="929"/>
    </row>
    <row r="250" spans="1:7" x14ac:dyDescent="0.3">
      <c r="A250" s="929"/>
      <c r="B250" s="929"/>
      <c r="C250" s="929"/>
      <c r="D250" s="929"/>
      <c r="E250" s="929"/>
      <c r="F250" s="929"/>
      <c r="G250" s="929"/>
    </row>
  </sheetData>
  <sheetProtection algorithmName="SHA-512" hashValue="qS5Ktv7rm/EpnCUpFeD3Y7sHODzd8ggcY7HmjlhHc/uz+XuoFsCQnjXMuFig2F3aBMPIKMJCjAFHfMBTazUS9w==" saltValue="oczddMoUJWNLgjhFaWTh8g==" spinCount="100000" sheet="1" selectLockedCells="1"/>
  <mergeCells count="10">
    <mergeCell ref="A151:G158"/>
    <mergeCell ref="A192:G196"/>
    <mergeCell ref="A201:G209"/>
    <mergeCell ref="A244:G250"/>
    <mergeCell ref="A1:G9"/>
    <mergeCell ref="A45:G46"/>
    <mergeCell ref="A51:G59"/>
    <mergeCell ref="A96:G98"/>
    <mergeCell ref="A101:G108"/>
    <mergeCell ref="A142:G146"/>
  </mergeCells>
  <pageMargins left="0.7" right="0.7" top="0.78740157499999996" bottom="0.78740157499999996" header="0.3" footer="0.3"/>
  <pageSetup paperSize="9" orientation="portrait" r:id="rId1"/>
  <headerFooter>
    <oddFooter>&amp;LStand August 2020</oddFooter>
  </headerFooter>
  <rowBreaks count="4" manualBreakCount="4">
    <brk id="50" max="16383" man="1"/>
    <brk id="100" max="16383" man="1"/>
    <brk id="150" max="16383" man="1"/>
    <brk id="20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BE-Antrag</vt:lpstr>
      <vt:lpstr>Anlage 1 Unterlagen</vt:lpstr>
      <vt:lpstr>Anl. Personal Gute Kita Gesetz</vt:lpstr>
      <vt:lpstr>Anlage 3 Trägererklärung</vt:lpstr>
      <vt:lpstr> Anl. Personal Übergangsfrist</vt:lpstr>
      <vt:lpstr>Gruppenreduzierung Integration</vt:lpstr>
      <vt:lpstr>'Anl. Personal Gute Kita Gesetz'!Druckbereich</vt:lpstr>
      <vt:lpstr>'BE-Antrag'!Druckbereich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Daehn, Judith</cp:lastModifiedBy>
  <cp:lastPrinted>2020-12-03T08:35:02Z</cp:lastPrinted>
  <dcterms:created xsi:type="dcterms:W3CDTF">2011-08-04T14:28:09Z</dcterms:created>
  <dcterms:modified xsi:type="dcterms:W3CDTF">2021-01-28T09:43:21Z</dcterms:modified>
</cp:coreProperties>
</file>